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I24" i="8" l="1"/>
  <c r="L160" i="1" l="1"/>
  <c r="K33" i="1" l="1"/>
  <c r="J33" i="1"/>
  <c r="H178" i="5" l="1"/>
  <c r="I178" i="5" s="1"/>
  <c r="G178" i="5"/>
  <c r="H177" i="5"/>
  <c r="I177" i="5" s="1"/>
  <c r="G177" i="5"/>
  <c r="G102" i="5"/>
  <c r="H170" i="5"/>
  <c r="G170" i="5"/>
  <c r="G165" i="5"/>
  <c r="H165" i="5"/>
  <c r="G171" i="5" l="1"/>
  <c r="G179" i="5"/>
  <c r="H179" i="5"/>
  <c r="I179" i="5" s="1"/>
  <c r="H108" i="5"/>
  <c r="G108" i="5"/>
  <c r="H102" i="5"/>
  <c r="H171" i="5" l="1"/>
  <c r="K160" i="1"/>
  <c r="J160" i="1"/>
  <c r="K150" i="1"/>
  <c r="J150" i="1"/>
  <c r="K117" i="1" l="1"/>
  <c r="J117" i="1"/>
  <c r="K107" i="1" l="1"/>
  <c r="J107" i="1"/>
  <c r="K38" i="1" l="1"/>
  <c r="J38" i="1"/>
  <c r="K151" i="1" l="1"/>
  <c r="K159" i="1"/>
  <c r="J151" i="1"/>
  <c r="J159" i="1"/>
  <c r="J161" i="1" s="1"/>
  <c r="K161" i="1" l="1"/>
  <c r="L161" i="1" s="1"/>
  <c r="L159" i="1"/>
</calcChain>
</file>

<file path=xl/sharedStrings.xml><?xml version="1.0" encoding="utf-8"?>
<sst xmlns="http://schemas.openxmlformats.org/spreadsheetml/2006/main" count="3589" uniqueCount="1401">
  <si>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</si>
  <si>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</si>
  <si>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</si>
  <si>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</si>
  <si>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</si>
  <si>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</si>
  <si>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</si>
  <si>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</si>
  <si>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</si>
  <si>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</si>
  <si>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</si>
  <si>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</si>
  <si>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</si>
  <si>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</si>
  <si>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</si>
  <si>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</si>
  <si>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</si>
  <si>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</si>
  <si>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</si>
  <si>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</si>
  <si>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</si>
  <si>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</si>
  <si>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</si>
  <si>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</si>
  <si>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</si>
  <si>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</si>
  <si>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</si>
  <si>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</si>
  <si>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</si>
  <si>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</si>
  <si>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</si>
  <si>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</si>
  <si>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</si>
  <si>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</si>
  <si>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</si>
  <si>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</si>
  <si>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</si>
  <si>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</si>
  <si>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</si>
  <si>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</si>
  <si>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</si>
  <si>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</si>
  <si>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</si>
  <si>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</si>
  <si>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</si>
  <si>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</si>
  <si>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</si>
  <si>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</si>
  <si>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</si>
  <si>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</si>
  <si>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</si>
  <si>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</si>
  <si>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</si>
  <si>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</si>
  <si>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</si>
  <si>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</si>
  <si>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</si>
  <si>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</si>
  <si>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</si>
  <si>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</si>
  <si>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</si>
  <si>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</si>
  <si>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</si>
  <si>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</si>
  <si>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</si>
  <si>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</si>
  <si>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</si>
  <si>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</si>
  <si>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</si>
  <si>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</si>
  <si>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</si>
  <si>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</si>
  <si>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</si>
  <si>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</si>
  <si>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</si>
  <si>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</si>
  <si>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</si>
  <si>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</si>
  <si>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</si>
  <si>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</si>
  <si>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</si>
  <si>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</si>
  <si>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</si>
  <si>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</si>
  <si>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</si>
  <si>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</si>
  <si>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</si>
  <si>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</si>
  <si>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</si>
  <si>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</si>
  <si>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</si>
  <si>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</si>
  <si>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</si>
  <si>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</si>
  <si>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</si>
  <si>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</si>
  <si>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</si>
  <si>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</si>
  <si>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</si>
  <si>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</si>
  <si>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</si>
  <si>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</si>
  <si>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</si>
  <si>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</si>
  <si>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</si>
  <si>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</si>
  <si>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</si>
  <si>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</si>
  <si>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</si>
  <si>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</si>
  <si>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</si>
  <si>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</si>
  <si>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</si>
  <si>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</si>
  <si>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</si>
  <si>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</si>
  <si>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</si>
  <si>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</si>
  <si>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</si>
  <si>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</si>
  <si>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</si>
  <si>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</si>
  <si>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</si>
  <si>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</si>
  <si>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</si>
  <si>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</si>
  <si>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</si>
  <si>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</si>
  <si>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</si>
  <si>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</si>
  <si>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</si>
  <si>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</si>
  <si>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</si>
  <si>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</si>
  <si>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</si>
  <si>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</si>
  <si>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</si>
  <si>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</si>
  <si>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</si>
  <si>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</si>
  <si>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</si>
  <si>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</si>
  <si>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</si>
  <si>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</si>
  <si>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</si>
  <si>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</si>
  <si>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</si>
  <si>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</si>
  <si>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</si>
  <si>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</si>
  <si>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</si>
  <si>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</si>
  <si>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</si>
  <si>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</si>
  <si>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</si>
  <si>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</si>
  <si>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</si>
  <si>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</si>
  <si>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</si>
  <si>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</si>
  <si>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</si>
  <si>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</si>
  <si>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</si>
  <si>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</si>
  <si>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</si>
  <si>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</si>
  <si>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</si>
  <si>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</si>
  <si>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</si>
  <si>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</si>
  <si>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</si>
  <si>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</si>
  <si>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</si>
  <si>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</si>
  <si>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</si>
  <si>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</si>
  <si>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</si>
  <si>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</si>
  <si>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</si>
  <si>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</si>
  <si>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</si>
  <si>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</si>
  <si>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</si>
  <si>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</si>
  <si>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</si>
  <si>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</si>
  <si>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</si>
  <si>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</si>
  <si>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</si>
  <si>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</si>
  <si>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</si>
  <si>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</si>
  <si>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</si>
  <si>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</si>
  <si>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 xml:space="preserve">Волгоградская область, Калачевский р-н, п.Береславка, д. 24, кв.3, кв.17 </t>
  </si>
  <si>
    <t>1960г.</t>
  </si>
  <si>
    <t xml:space="preserve">(кв.3)34:09:000000:6362,    (кв.17)34:09:000000:6364 </t>
  </si>
  <si>
    <t>472716,58     729369,04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</si>
  <si>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</si>
  <si>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</si>
  <si>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</si>
  <si>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</si>
  <si>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</si>
  <si>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</si>
  <si>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</si>
  <si>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</si>
  <si>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</si>
  <si>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</si>
  <si>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</si>
  <si>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</si>
  <si>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</si>
  <si>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</si>
  <si>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Выписка из ЕГРН, Собственность 34:09:000000:6362-34/127/2023-1 25.10.2023г., 34:09:000000:6364-34/127/2023-1 25.10.2023г.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</si>
  <si>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</si>
  <si>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</si>
  <si>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</si>
  <si>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</si>
  <si>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</si>
  <si>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</si>
  <si>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</si>
  <si>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</si>
  <si>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</si>
  <si>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</si>
  <si>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</si>
  <si>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</si>
  <si>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</si>
  <si>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</si>
  <si>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</si>
  <si>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</si>
  <si>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</si>
  <si>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</si>
  <si>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</t>
  </si>
  <si>
    <t>1978г.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</si>
  <si>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</t>
  </si>
  <si>
    <t>Волгоградская область, Калачевский р-н, п.Береславка, д.34, кв.25, кв.1, кв.7, кв.10,  кв.11,  кв.12,  кв.14,  кв.15,  кв.16,  кв.31,  кв.32,  кв.38,  кв.46,  кв.57,  кв.58,  кв.59,  кв.67,  кв.71,  кв.75,  кв.5,  кв.17,  кв.86,  кв.34, кв.30, кв.84, кв.33, кв.54</t>
  </si>
  <si>
    <t>194940,23 144459,74 144049,35 153078,08 205221,70 197260,95 212009,18 195271,76 177273,22 204822,43 144870,14 145690,94 176873,95 210012,86 196597,88 149794,91 204023,90 143638,95 196266,35 208016,54 146922,13 206818,75 203624,64 196038,62 148563,71 179269,54 204023,90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</si>
  <si>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</si>
  <si>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</si>
  <si>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</si>
  <si>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</si>
  <si>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</si>
  <si>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</si>
  <si>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</si>
  <si>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</si>
  <si>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</si>
  <si>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</si>
  <si>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</si>
  <si>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</si>
  <si>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</si>
  <si>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</si>
  <si>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</si>
  <si>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</si>
  <si>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</si>
  <si>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</si>
  <si>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</si>
  <si>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</si>
  <si>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1 0045</t>
  </si>
  <si>
    <t>дом 40</t>
  </si>
  <si>
    <t>(кв.12) 34.09.000000:12589</t>
  </si>
  <si>
    <t>Волгоградская область, Калачевский р-н, п.Береславка, д.40, кв.12</t>
  </si>
  <si>
    <t>1992г.</t>
  </si>
  <si>
    <t>Выписка из ЕГРН, Собственность 34:09:000000:12589-34/127/2024-1 11.03.2024г.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</si>
  <si>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</si>
  <si>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</si>
  <si>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</si>
  <si>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</si>
  <si>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</si>
  <si>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</si>
  <si>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</si>
  <si>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</si>
  <si>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90,5 кв/м, дом 4-х этажный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</si>
  <si>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</si>
  <si>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</si>
  <si>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</si>
  <si>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</si>
  <si>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1097,1кв/м., дом 5-ти этажный</t>
  </si>
  <si>
    <t>122,7кв/м., дом 5-ти этажный</t>
  </si>
  <si>
    <t>51,4кв/м., дом 5-ти этажный</t>
  </si>
  <si>
    <t>130,7кв/м., дом 5-ти этажный</t>
  </si>
  <si>
    <t>59,1кв/м.,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</si>
  <si>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</si>
  <si>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</si>
  <si>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</si>
  <si>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</si>
  <si>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</si>
  <si>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</si>
  <si>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</si>
  <si>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</si>
  <si>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>1 0059</t>
  </si>
  <si>
    <t>Придорожная 1</t>
  </si>
  <si>
    <t>Волгоградская область, Калачевский р-н, п.Отделение №2 с-за "Волго-Дон", ул.Придорожная 1, кв.№2</t>
  </si>
  <si>
    <t xml:space="preserve"> (кв.2)</t>
  </si>
  <si>
    <t>1955г.</t>
  </si>
  <si>
    <t>32,0кв/м., дом 1-на этажный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</si>
  <si>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</si>
  <si>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</si>
  <si>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</si>
  <si>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</si>
  <si>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</si>
  <si>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</si>
  <si>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</si>
  <si>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</si>
  <si>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</si>
  <si>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</si>
  <si>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</si>
  <si>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</si>
  <si>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</si>
  <si>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</si>
  <si>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</si>
  <si>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</si>
  <si>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</si>
  <si>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</si>
  <si>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</si>
  <si>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</si>
  <si>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</si>
  <si>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</si>
  <si>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</si>
  <si>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</si>
  <si>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</si>
  <si>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</si>
  <si>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</si>
  <si>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</si>
  <si>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</si>
  <si>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</si>
  <si>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</si>
  <si>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</si>
  <si>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</si>
  <si>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</si>
  <si>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</si>
  <si>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</si>
  <si>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</si>
  <si>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</si>
  <si>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</si>
  <si>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</si>
  <si>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</si>
  <si>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</si>
  <si>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</si>
  <si>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</si>
  <si>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</si>
  <si>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</si>
  <si>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</si>
  <si>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</si>
  <si>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</si>
  <si>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</si>
  <si>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</si>
  <si>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</si>
  <si>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</si>
  <si>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</si>
  <si>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</si>
  <si>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</si>
  <si>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</si>
  <si>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</si>
  <si>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</si>
  <si>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</si>
  <si>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</si>
  <si>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</si>
  <si>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</si>
  <si>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</si>
  <si>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</si>
  <si>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</si>
  <si>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</si>
  <si>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</si>
  <si>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</si>
  <si>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</si>
  <si>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</si>
  <si>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</si>
  <si>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</si>
  <si>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</si>
  <si>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</si>
  <si>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</si>
  <si>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</si>
  <si>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</si>
  <si>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</si>
  <si>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</si>
  <si>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</si>
  <si>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</si>
  <si>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</si>
  <si>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</si>
  <si>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</si>
  <si>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</si>
  <si>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</si>
  <si>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</si>
  <si>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</si>
  <si>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</si>
  <si>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</si>
  <si>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</si>
  <si>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</si>
  <si>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</si>
  <si>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</si>
  <si>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</si>
  <si>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</si>
  <si>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</si>
  <si>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</si>
  <si>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</si>
  <si>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</si>
  <si>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</si>
  <si>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</si>
  <si>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</si>
  <si>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</si>
  <si>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</si>
  <si>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</si>
  <si>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</si>
  <si>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</si>
  <si>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</si>
  <si>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</si>
  <si>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</si>
  <si>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</si>
  <si>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</si>
  <si>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</si>
  <si>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</si>
  <si>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</si>
  <si>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</si>
  <si>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</si>
  <si>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</si>
  <si>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</si>
  <si>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</si>
  <si>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</si>
  <si>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</si>
  <si>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</si>
  <si>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</si>
  <si>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</si>
  <si>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</si>
  <si>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</si>
  <si>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</si>
  <si>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</si>
  <si>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</si>
  <si>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</si>
  <si>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</si>
  <si>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</si>
  <si>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</si>
  <si>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</si>
  <si>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</si>
  <si>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</si>
  <si>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</si>
  <si>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</si>
  <si>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</si>
  <si>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</si>
  <si>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</si>
  <si>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</si>
  <si>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</si>
  <si>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</si>
  <si>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</si>
  <si>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</si>
  <si>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</si>
  <si>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</si>
  <si>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</si>
  <si>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</si>
  <si>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</si>
  <si>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</si>
  <si>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</si>
  <si>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</si>
  <si>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</si>
  <si>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</si>
  <si>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</si>
  <si>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</si>
  <si>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</si>
  <si>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</si>
  <si>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</si>
  <si>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</si>
  <si>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</si>
  <si>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</si>
  <si>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</si>
  <si>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</si>
  <si>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</si>
  <si>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</si>
  <si>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</si>
  <si>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</si>
  <si>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</si>
  <si>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</si>
  <si>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</si>
  <si>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</si>
  <si>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</si>
  <si>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</si>
  <si>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</si>
  <si>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</si>
  <si>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</si>
  <si>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</si>
  <si>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</si>
  <si>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</si>
  <si>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</si>
  <si>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</si>
  <si>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</si>
  <si>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</si>
  <si>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</si>
  <si>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</si>
  <si>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</si>
  <si>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</si>
  <si>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</si>
  <si>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</si>
  <si>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</si>
  <si>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</si>
  <si>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</si>
  <si>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</si>
  <si>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</si>
  <si>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</si>
  <si>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</si>
  <si>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</si>
  <si>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</si>
  <si>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</si>
  <si>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</si>
  <si>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</si>
  <si>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</si>
  <si>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</si>
  <si>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</si>
  <si>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</si>
  <si>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</si>
  <si>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</si>
  <si>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</si>
  <si>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</si>
  <si>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</si>
  <si>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</si>
  <si>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</si>
  <si>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</si>
  <si>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</si>
  <si>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</si>
  <si>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</si>
  <si>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</si>
  <si>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</si>
  <si>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</si>
  <si>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</si>
  <si>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</si>
  <si>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</si>
  <si>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</si>
  <si>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</si>
  <si>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</si>
  <si>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</si>
  <si>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</si>
  <si>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</si>
  <si>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</si>
  <si>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</si>
  <si>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</si>
  <si>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</si>
  <si>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</si>
  <si>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</si>
  <si>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</si>
  <si>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</si>
  <si>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</si>
  <si>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</si>
  <si>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</si>
  <si>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</si>
  <si>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</si>
  <si>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</si>
  <si>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</si>
  <si>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</si>
  <si>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</si>
  <si>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</si>
  <si>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</si>
  <si>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</si>
  <si>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</si>
  <si>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</si>
  <si>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</si>
  <si>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</si>
  <si>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</si>
  <si>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</si>
  <si>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</si>
  <si>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</si>
  <si>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</si>
  <si>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</si>
  <si>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</si>
  <si>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</si>
  <si>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</si>
  <si>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</si>
  <si>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</si>
  <si>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</si>
  <si>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</si>
  <si>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</si>
  <si>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</si>
  <si>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</si>
  <si>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</si>
  <si>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</si>
  <si>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</si>
  <si>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</si>
  <si>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</si>
  <si>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</si>
  <si>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</si>
  <si>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</si>
  <si>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</si>
  <si>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</si>
  <si>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</si>
  <si>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</si>
  <si>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</si>
  <si>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</si>
  <si>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</si>
  <si>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</si>
  <si>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</si>
  <si>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</si>
  <si>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</si>
  <si>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</si>
  <si>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</si>
  <si>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</si>
  <si>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</si>
  <si>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</si>
  <si>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</si>
  <si>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</si>
  <si>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</si>
  <si>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</si>
  <si>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</si>
  <si>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</si>
  <si>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</si>
  <si>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</si>
  <si>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</si>
  <si>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</si>
  <si>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</si>
  <si>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</si>
  <si>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</si>
  <si>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</si>
  <si>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</si>
  <si>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</si>
  <si>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</si>
  <si>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</si>
  <si>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</si>
  <si>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</si>
  <si>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</si>
  <si>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</si>
  <si>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</si>
  <si>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</si>
  <si>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</si>
  <si>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</si>
  <si>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</si>
  <si>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</si>
  <si>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</si>
  <si>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</si>
  <si>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</si>
  <si>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</si>
  <si>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</si>
  <si>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</si>
  <si>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</si>
  <si>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</si>
  <si>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</si>
  <si>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</si>
  <si>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</si>
  <si>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</si>
  <si>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</si>
  <si>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</si>
  <si>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</si>
  <si>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</si>
  <si>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</si>
  <si>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</si>
  <si>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</si>
  <si>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</si>
  <si>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</si>
  <si>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</si>
  <si>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</si>
  <si>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</si>
  <si>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</si>
  <si>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</si>
  <si>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</si>
  <si>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</si>
  <si>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</si>
  <si>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</si>
  <si>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</si>
  <si>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</si>
  <si>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</si>
  <si>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</si>
  <si>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</si>
  <si>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</si>
  <si>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</si>
  <si>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</si>
  <si>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</si>
  <si>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</si>
  <si>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</si>
  <si>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</si>
  <si>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</si>
  <si>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</si>
  <si>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</si>
  <si>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</si>
  <si>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</si>
  <si>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</si>
  <si>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</si>
  <si>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</si>
  <si>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</si>
  <si>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</si>
  <si>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</si>
  <si>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</si>
  <si>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</si>
  <si>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</si>
  <si>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</si>
  <si>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</si>
  <si>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</si>
  <si>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</si>
  <si>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</si>
  <si>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</si>
  <si>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</si>
  <si>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</si>
  <si>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</si>
  <si>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</si>
  <si>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</si>
  <si>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</si>
  <si>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</si>
  <si>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</si>
  <si>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</si>
  <si>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</si>
  <si>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</si>
  <si>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</si>
  <si>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</si>
  <si>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</si>
  <si>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</si>
  <si>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</si>
  <si>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</si>
  <si>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</si>
  <si>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</si>
  <si>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</si>
  <si>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</si>
  <si>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</si>
  <si>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</si>
  <si>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</si>
  <si>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</si>
  <si>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</si>
  <si>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</si>
  <si>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</si>
  <si>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</si>
  <si>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</si>
  <si>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</si>
  <si>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</si>
  <si>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</si>
  <si>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</si>
  <si>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</si>
  <si>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</si>
  <si>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</si>
  <si>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</si>
  <si>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</si>
  <si>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</si>
  <si>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</si>
  <si>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</si>
  <si>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</si>
  <si>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</si>
  <si>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</si>
  <si>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</si>
  <si>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</si>
  <si>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</si>
  <si>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</si>
  <si>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</si>
  <si>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</si>
  <si>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</si>
  <si>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</si>
  <si>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</si>
  <si>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</si>
  <si>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</si>
  <si>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</si>
  <si>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</si>
  <si>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</si>
  <si>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</si>
  <si>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</si>
  <si>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</si>
  <si>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</si>
  <si>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</si>
  <si>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</si>
  <si>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</si>
  <si>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</si>
  <si>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</si>
  <si>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</si>
  <si>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</si>
  <si>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</si>
  <si>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</si>
  <si>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</si>
  <si>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</si>
  <si>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</si>
  <si>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</si>
  <si>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</si>
  <si>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</si>
  <si>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</si>
  <si>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</si>
  <si>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</si>
  <si>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</si>
  <si>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</si>
  <si>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</si>
  <si>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</si>
  <si>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</si>
  <si>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</si>
  <si>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</si>
  <si>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</si>
  <si>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</si>
  <si>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</si>
  <si>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</si>
  <si>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</si>
  <si>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</si>
  <si>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</si>
  <si>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</si>
  <si>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</si>
  <si>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</si>
  <si>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</si>
  <si>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</si>
  <si>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</si>
  <si>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</si>
  <si>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</si>
  <si>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</si>
  <si>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</si>
  <si>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</si>
  <si>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</si>
  <si>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</si>
  <si>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</si>
  <si>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</si>
  <si>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</si>
  <si>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</si>
  <si>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</si>
  <si>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</si>
  <si>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</si>
  <si>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</si>
  <si>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</si>
  <si>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</si>
  <si>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</si>
  <si>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</si>
  <si>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</si>
  <si>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</si>
  <si>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</si>
  <si>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</si>
  <si>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</si>
  <si>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</si>
  <si>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</si>
  <si>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</si>
  <si>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</si>
  <si>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</si>
  <si>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</si>
  <si>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</si>
  <si>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</si>
  <si>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</si>
  <si>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</si>
  <si>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</si>
  <si>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</si>
  <si>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</si>
  <si>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</si>
  <si>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</si>
  <si>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</si>
  <si>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</si>
  <si>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</si>
  <si>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</si>
  <si>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</si>
  <si>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</si>
  <si>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</si>
  <si>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</si>
  <si>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</si>
  <si>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</si>
  <si>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</si>
  <si>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</si>
  <si>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</si>
  <si>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</si>
  <si>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</si>
  <si>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</si>
  <si>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</si>
  <si>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</si>
  <si>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</si>
  <si>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</si>
  <si>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</si>
  <si>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</si>
  <si>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</si>
  <si>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</si>
  <si>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</si>
  <si>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</si>
  <si>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</si>
  <si>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</si>
  <si>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</si>
  <si>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</si>
  <si>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</si>
  <si>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</si>
  <si>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</si>
  <si>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</si>
  <si>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</si>
  <si>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</si>
  <si>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</si>
  <si>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</si>
  <si>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</si>
  <si>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</si>
  <si>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</si>
  <si>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</si>
  <si>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</si>
  <si>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</si>
  <si>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</si>
  <si>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</si>
  <si>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</si>
  <si>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</si>
  <si>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</si>
  <si>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</si>
  <si>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</si>
  <si>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</si>
  <si>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</si>
  <si>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</si>
  <si>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</si>
  <si>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</si>
  <si>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</si>
  <si>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</si>
  <si>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</si>
  <si>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</si>
  <si>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</si>
  <si>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</si>
  <si>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</si>
  <si>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</si>
  <si>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</si>
  <si>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</si>
  <si>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</si>
  <si>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</si>
  <si>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</si>
  <si>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</si>
  <si>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</si>
  <si>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</si>
  <si>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</si>
  <si>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</si>
  <si>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</si>
  <si>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</si>
  <si>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</si>
  <si>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</si>
  <si>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</si>
  <si>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</si>
  <si>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</si>
  <si>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</si>
  <si>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</si>
  <si>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</si>
  <si>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</si>
  <si>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</si>
  <si>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</si>
  <si>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</si>
  <si>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</si>
  <si>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</si>
  <si>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</si>
  <si>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</si>
  <si>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</si>
  <si>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</si>
  <si>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</si>
  <si>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</si>
  <si>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</si>
  <si>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</si>
  <si>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</si>
  <si>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</si>
  <si>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</si>
  <si>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</si>
  <si>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</si>
  <si>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</si>
  <si>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</si>
  <si>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</si>
  <si>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</si>
  <si>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2 0199</t>
  </si>
  <si>
    <t>Магнитофон "Panasonic"</t>
  </si>
  <si>
    <t>Волгоградская область, Калачевкий район, п.Береславка, ул.Волгоградская 32а (СДК рокотинское)</t>
  </si>
  <si>
    <t>1999г.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</si>
  <si>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</si>
  <si>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</si>
  <si>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</si>
  <si>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</si>
  <si>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</si>
  <si>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</si>
  <si>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</si>
  <si>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</si>
  <si>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</si>
  <si>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</si>
  <si>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</si>
  <si>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</si>
  <si>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</si>
  <si>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</si>
  <si>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</si>
  <si>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</si>
  <si>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</si>
  <si>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</si>
  <si>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</si>
  <si>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</si>
  <si>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</si>
  <si>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</si>
  <si>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</si>
  <si>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</si>
  <si>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</si>
  <si>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</si>
  <si>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</si>
  <si>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</si>
  <si>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</si>
  <si>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</si>
  <si>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</si>
  <si>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</si>
  <si>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</si>
  <si>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</si>
  <si>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</si>
  <si>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</si>
  <si>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</si>
  <si>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</si>
  <si>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</si>
  <si>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</si>
  <si>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</si>
  <si>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</si>
  <si>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</si>
  <si>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</si>
  <si>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</si>
  <si>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</si>
  <si>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</si>
  <si>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</si>
  <si>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</si>
  <si>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</si>
  <si>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</si>
  <si>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</si>
  <si>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</si>
  <si>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</si>
  <si>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</si>
  <si>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</si>
  <si>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</si>
  <si>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</si>
  <si>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</si>
  <si>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</si>
  <si>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</si>
  <si>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</si>
  <si>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</si>
  <si>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</si>
  <si>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</si>
  <si>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</si>
  <si>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</si>
  <si>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</si>
  <si>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</si>
  <si>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</si>
  <si>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</si>
  <si>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</si>
  <si>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</si>
  <si>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</si>
  <si>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</si>
  <si>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</si>
  <si>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</si>
  <si>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</si>
  <si>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</si>
  <si>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</si>
  <si>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</si>
  <si>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</si>
  <si>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</si>
  <si>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</si>
  <si>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</si>
  <si>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</si>
  <si>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</si>
  <si>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</si>
  <si>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</si>
  <si>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</si>
  <si>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</si>
  <si>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</si>
  <si>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</si>
  <si>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</si>
  <si>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</si>
  <si>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</si>
  <si>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</si>
  <si>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</si>
  <si>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</si>
  <si>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</si>
  <si>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</si>
  <si>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</si>
  <si>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</si>
  <si>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</si>
  <si>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</si>
  <si>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</si>
  <si>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</si>
  <si>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</si>
  <si>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</si>
  <si>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</si>
  <si>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</si>
  <si>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</si>
  <si>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</si>
  <si>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</si>
  <si>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</si>
  <si>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</si>
  <si>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</si>
  <si>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</si>
  <si>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</si>
  <si>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</si>
  <si>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</si>
  <si>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</si>
  <si>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</si>
  <si>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</si>
  <si>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</si>
  <si>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</si>
  <si>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</si>
  <si>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</si>
  <si>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</si>
  <si>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</si>
  <si>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</si>
  <si>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</si>
  <si>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</si>
  <si>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</si>
  <si>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</si>
  <si>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</si>
  <si>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</si>
  <si>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</si>
  <si>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</si>
  <si>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</si>
  <si>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</si>
  <si>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</si>
  <si>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</si>
  <si>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</si>
  <si>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</si>
  <si>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</si>
  <si>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</si>
  <si>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</si>
  <si>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</si>
  <si>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</si>
  <si>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</si>
  <si>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</si>
  <si>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</si>
  <si>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</si>
  <si>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</si>
  <si>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</si>
  <si>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</si>
  <si>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</si>
  <si>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</si>
  <si>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</si>
  <si>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</si>
  <si>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</si>
  <si>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</si>
  <si>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</si>
  <si>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</si>
  <si>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</si>
  <si>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</si>
  <si>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</si>
  <si>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</si>
  <si>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</si>
  <si>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</si>
  <si>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</si>
  <si>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</si>
  <si>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</si>
  <si>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</si>
  <si>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</si>
  <si>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</si>
  <si>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</si>
  <si>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</si>
  <si>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</si>
  <si>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</si>
  <si>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</si>
  <si>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</si>
  <si>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</si>
  <si>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</si>
  <si>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</si>
  <si>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</si>
  <si>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</si>
  <si>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</si>
  <si>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</si>
  <si>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</si>
  <si>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</si>
  <si>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</si>
  <si>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</si>
  <si>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</si>
  <si>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</si>
  <si>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</si>
  <si>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</si>
  <si>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</si>
  <si>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</si>
  <si>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</si>
  <si>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</si>
  <si>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</si>
  <si>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</si>
  <si>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</si>
  <si>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</si>
  <si>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</si>
  <si>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</si>
  <si>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</si>
  <si>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</si>
  <si>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</si>
  <si>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</si>
  <si>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</si>
  <si>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</si>
  <si>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</si>
  <si>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</si>
  <si>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</si>
  <si>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</si>
  <si>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</si>
  <si>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</si>
  <si>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</si>
  <si>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</si>
  <si>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</si>
  <si>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</si>
  <si>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</si>
  <si>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</si>
  <si>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</si>
  <si>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</si>
  <si>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</si>
  <si>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</si>
  <si>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</si>
  <si>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</si>
  <si>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</si>
  <si>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</si>
  <si>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</si>
  <si>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</si>
  <si>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</si>
  <si>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</si>
  <si>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</si>
  <si>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</si>
  <si>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</si>
  <si>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</si>
  <si>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</si>
  <si>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</si>
  <si>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</si>
  <si>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</si>
  <si>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</si>
  <si>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</si>
  <si>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</si>
  <si>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</si>
  <si>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</si>
  <si>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</si>
  <si>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</si>
  <si>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</si>
  <si>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</si>
  <si>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</si>
  <si>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</si>
  <si>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</si>
  <si>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</si>
  <si>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</si>
  <si>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</si>
  <si>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</si>
  <si>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</si>
  <si>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</si>
  <si>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</si>
  <si>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</si>
  <si>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</si>
  <si>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</si>
  <si>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</si>
  <si>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</si>
  <si>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</si>
  <si>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</si>
  <si>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</si>
  <si>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</si>
  <si>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</si>
  <si>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</si>
  <si>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</si>
  <si>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</si>
  <si>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</si>
  <si>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</si>
  <si>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</si>
  <si>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</si>
  <si>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</si>
  <si>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</si>
  <si>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</si>
  <si>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</si>
  <si>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</si>
  <si>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</si>
  <si>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</si>
  <si>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</si>
  <si>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</si>
  <si>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</si>
  <si>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</si>
  <si>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</si>
  <si>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</si>
  <si>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</si>
  <si>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</si>
  <si>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</si>
  <si>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</si>
  <si>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</si>
  <si>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</si>
  <si>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</si>
  <si>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</si>
  <si>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</si>
  <si>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</si>
  <si>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</si>
  <si>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</si>
  <si>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</si>
  <si>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</si>
  <si>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</si>
  <si>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</si>
  <si>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</si>
  <si>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</si>
  <si>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</si>
  <si>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</si>
  <si>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</si>
  <si>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</si>
  <si>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</si>
  <si>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</si>
  <si>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</si>
  <si>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</si>
  <si>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</si>
  <si>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</si>
  <si>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</si>
  <si>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</si>
  <si>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</si>
  <si>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</si>
  <si>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</si>
  <si>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</si>
  <si>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</si>
  <si>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</si>
  <si>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</si>
  <si>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</si>
  <si>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</si>
  <si>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</si>
  <si>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</si>
  <si>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</si>
  <si>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</si>
  <si>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</si>
  <si>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</si>
  <si>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</si>
  <si>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</si>
  <si>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</si>
  <si>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</si>
  <si>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</si>
  <si>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</si>
  <si>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</si>
  <si>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</si>
  <si>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</si>
  <si>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</si>
  <si>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</si>
  <si>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</si>
  <si>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</si>
  <si>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</si>
  <si>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</si>
  <si>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</si>
  <si>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</si>
  <si>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</si>
  <si>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</si>
  <si>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</si>
  <si>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</si>
  <si>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</si>
  <si>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</si>
  <si>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</si>
  <si>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</si>
  <si>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</si>
  <si>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</si>
  <si>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</si>
  <si>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</si>
  <si>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</si>
  <si>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</si>
  <si>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</si>
  <si>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</si>
  <si>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</si>
  <si>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</si>
  <si>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</si>
  <si>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</si>
  <si>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</si>
  <si>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</si>
  <si>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</si>
  <si>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</si>
  <si>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</si>
  <si>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</si>
  <si>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</si>
  <si>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</si>
  <si>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</si>
  <si>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</si>
  <si>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</si>
  <si>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</si>
  <si>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</si>
  <si>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</si>
  <si>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</si>
  <si>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</si>
  <si>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</si>
  <si>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</si>
  <si>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</si>
  <si>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</si>
  <si>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</si>
  <si>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</si>
  <si>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</si>
  <si>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</si>
  <si>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</si>
  <si>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</si>
  <si>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</si>
  <si>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</si>
  <si>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</si>
  <si>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</si>
  <si>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</si>
  <si>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</si>
  <si>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</si>
  <si>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</si>
  <si>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</si>
  <si>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</si>
  <si>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</si>
  <si>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</si>
  <si>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</si>
  <si>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</si>
  <si>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</si>
  <si>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</si>
  <si>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</si>
  <si>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</si>
  <si>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</si>
  <si>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</si>
  <si>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</si>
  <si>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</si>
  <si>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</si>
  <si>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</si>
  <si>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</si>
  <si>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</si>
  <si>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</si>
  <si>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</si>
  <si>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</si>
  <si>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</si>
  <si>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</si>
  <si>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</si>
  <si>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</si>
  <si>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</si>
  <si>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</si>
  <si>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</si>
  <si>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</si>
  <si>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</si>
  <si>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</si>
  <si>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</si>
  <si>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</si>
  <si>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</si>
  <si>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</si>
  <si>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</si>
  <si>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</si>
  <si>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</si>
  <si>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</si>
  <si>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</si>
  <si>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</si>
  <si>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</si>
  <si>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</si>
  <si>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</si>
  <si>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</si>
  <si>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</si>
  <si>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</si>
  <si>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01.08.2025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</si>
  <si>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1 0769</t>
  </si>
  <si>
    <t>0000001306</t>
  </si>
  <si>
    <t>34:09:000000:116</t>
  </si>
  <si>
    <t>Общая долевая собственности 943,55га из 1607,55га, 9435500кв.м.</t>
  </si>
  <si>
    <t>Земли сельскохозяйственного назначения</t>
  </si>
  <si>
    <t>Распоряжение N23 от 17.07.25г. Собственность 34:09:000000:116-34/127/2025-388 от 30.05.2025г.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</si>
  <si>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30.05.2025г.</t>
  </si>
  <si>
    <t>76716398,01/56919537,52</t>
  </si>
  <si>
    <t>46183932,69/129549,37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</si>
</sst>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11" fillId="5" borderId="21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4" fontId="9" fillId="5" borderId="21" xfId="0" applyNumberFormat="1" applyFont="1" applyFill="1" applyBorder="1" applyAlignment="1">
      <alignment horizontal="center" vertical="center"/>
    </xf>
    <xf numFmtId="0" fontId="11" fillId="5" borderId="21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39" fillId="0" borderId="34" xfId="108" applyNumberFormat="1" applyFont="1" applyBorder="1" applyAlignment="1">
      <alignment horizontal="center" vertical="center" wrapText="1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="120" zoomScaleNormal="120" workbookViewId="0">
      <selection activeCell="E27" sqref="E27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28" t="s">
        <v>1391</v>
      </c>
      <c r="F1" s="229"/>
      <c r="G1" s="229"/>
      <c r="H1" s="229"/>
      <c r="I1" s="229"/>
      <c r="J1" s="229"/>
    </row>
    <row r="2" spans="1:23" x14ac:dyDescent="0.3">
      <c r="E2" s="229"/>
      <c r="F2" s="229"/>
      <c r="G2" s="229"/>
      <c r="H2" s="229"/>
      <c r="I2" s="229"/>
      <c r="J2" s="229"/>
    </row>
    <row r="3" spans="1:23" ht="28.5" customHeight="1" x14ac:dyDescent="0.3">
      <c r="E3" s="229"/>
      <c r="F3" s="229"/>
      <c r="G3" s="229"/>
      <c r="H3" s="229"/>
      <c r="I3" s="229"/>
      <c r="J3" s="229"/>
    </row>
    <row r="5" spans="1:23" ht="20.25" customHeight="1" x14ac:dyDescent="0.3">
      <c r="D5" s="234" t="s">
        <v>0</v>
      </c>
      <c r="E5" s="234"/>
      <c r="F5" s="234"/>
      <c r="G5" s="234"/>
      <c r="H5" s="234"/>
      <c r="I5" s="234"/>
      <c r="J5" s="234"/>
      <c r="K5" s="234"/>
      <c r="L5" s="234"/>
    </row>
    <row r="6" spans="1:23" ht="22.5" customHeight="1" x14ac:dyDescent="0.3">
      <c r="D6" s="235" t="s">
        <v>68</v>
      </c>
      <c r="E6" s="235"/>
      <c r="F6" s="235"/>
      <c r="G6" s="235"/>
      <c r="H6" s="235"/>
      <c r="I6" s="235"/>
      <c r="J6" s="235"/>
      <c r="K6" s="235"/>
      <c r="L6" s="235"/>
    </row>
    <row r="7" spans="1:23" ht="45" customHeight="1" x14ac:dyDescent="0.3">
      <c r="A7" s="236" t="s">
        <v>2</v>
      </c>
      <c r="B7" s="237"/>
      <c r="C7" s="236"/>
      <c r="D7" s="236"/>
      <c r="E7" s="238" t="s">
        <v>3</v>
      </c>
      <c r="F7" s="239"/>
      <c r="G7" s="240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1">
        <v>1</v>
      </c>
      <c r="B8" s="242"/>
      <c r="C8" s="243"/>
      <c r="D8" s="244"/>
      <c r="E8" s="241">
        <v>2</v>
      </c>
      <c r="F8" s="242"/>
      <c r="G8" s="244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0" t="s">
        <v>103</v>
      </c>
      <c r="B9" s="231"/>
      <c r="C9" s="232"/>
      <c r="D9" s="233"/>
      <c r="E9" s="230" t="s">
        <v>104</v>
      </c>
      <c r="F9" s="231"/>
      <c r="G9" s="233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23" t="s">
        <v>1392</v>
      </c>
      <c r="B23" s="80" t="s">
        <v>98</v>
      </c>
      <c r="C23" s="224" t="s">
        <v>1393</v>
      </c>
      <c r="D23" s="80" t="s">
        <v>1394</v>
      </c>
      <c r="E23" s="65" t="s">
        <v>110</v>
      </c>
      <c r="F23" s="65">
        <v>18616444</v>
      </c>
      <c r="G23" s="51" t="s">
        <v>1395</v>
      </c>
      <c r="H23" s="51" t="s">
        <v>1396</v>
      </c>
      <c r="I23" s="61">
        <v>3747621.04</v>
      </c>
      <c r="J23" s="51" t="s">
        <v>24</v>
      </c>
      <c r="K23" s="65" t="s">
        <v>1397</v>
      </c>
      <c r="L23" s="65" t="s">
        <v>1398</v>
      </c>
    </row>
    <row r="24" spans="1:23" ht="15.6" x14ac:dyDescent="0.3">
      <c r="A24" s="225" t="s">
        <v>747</v>
      </c>
      <c r="B24" s="226"/>
      <c r="C24" s="226"/>
      <c r="D24" s="226"/>
      <c r="E24" s="226"/>
      <c r="F24" s="226"/>
      <c r="G24" s="226"/>
      <c r="H24" s="227"/>
      <c r="I24" s="117">
        <f>SUM(I12:I23)</f>
        <v>17320524.150000002</v>
      </c>
      <c r="J24" s="118"/>
      <c r="K24" s="118"/>
      <c r="L24" s="118"/>
    </row>
    <row r="25" spans="1:23" x14ac:dyDescent="0.3">
      <c r="A25" s="49"/>
      <c r="B25" s="80"/>
      <c r="C25" s="119"/>
      <c r="D25" s="119"/>
      <c r="E25" s="119"/>
      <c r="F25" s="119"/>
      <c r="G25" s="119"/>
      <c r="H25" s="119"/>
      <c r="I25" s="63"/>
      <c r="J25" s="119"/>
      <c r="K25" s="119"/>
      <c r="L25" s="119"/>
    </row>
    <row r="26" spans="1:23" x14ac:dyDescent="0.3">
      <c r="A26" s="49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23" x14ac:dyDescent="0.3">
      <c r="A27" s="49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23" x14ac:dyDescent="0.3">
      <c r="A28" s="49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23" x14ac:dyDescent="0.3">
      <c r="A29" s="49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23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23" x14ac:dyDescent="0.3">
      <c r="A31" s="48"/>
      <c r="B31" s="48"/>
      <c r="C31" s="48"/>
      <c r="D31" s="48"/>
      <c r="E31" s="48"/>
      <c r="F31" s="48"/>
      <c r="G31" s="48"/>
      <c r="H31" s="48"/>
      <c r="I31" s="48"/>
      <c r="J31" s="62"/>
      <c r="K31" s="48"/>
      <c r="L31" s="48"/>
    </row>
    <row r="32" spans="1:23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7" spans="1:12" x14ac:dyDescent="0.3">
      <c r="D37" s="125"/>
    </row>
    <row r="38" spans="1:12" x14ac:dyDescent="0.3">
      <c r="D38" s="125"/>
    </row>
    <row r="39" spans="1:12" x14ac:dyDescent="0.3">
      <c r="D39" s="125"/>
    </row>
    <row r="40" spans="1:12" x14ac:dyDescent="0.3">
      <c r="D40" s="125"/>
    </row>
    <row r="41" spans="1:12" x14ac:dyDescent="0.3">
      <c r="D41" s="125"/>
    </row>
    <row r="42" spans="1:12" x14ac:dyDescent="0.3">
      <c r="D42" s="125"/>
    </row>
    <row r="43" spans="1:12" x14ac:dyDescent="0.3">
      <c r="D43" s="125"/>
    </row>
    <row r="44" spans="1:12" x14ac:dyDescent="0.3">
      <c r="D44" s="125"/>
    </row>
    <row r="45" spans="1:12" x14ac:dyDescent="0.3">
      <c r="D45" s="125"/>
    </row>
    <row r="46" spans="1:12" x14ac:dyDescent="0.3">
      <c r="D46" s="125"/>
    </row>
    <row r="47" spans="1:12" x14ac:dyDescent="0.3">
      <c r="D47" s="125"/>
    </row>
    <row r="48" spans="1:12" x14ac:dyDescent="0.3">
      <c r="D48" s="125"/>
    </row>
    <row r="49" spans="4:5" x14ac:dyDescent="0.3">
      <c r="D49" s="125"/>
    </row>
    <row r="50" spans="4:5" x14ac:dyDescent="0.3">
      <c r="D50" s="125"/>
    </row>
    <row r="51" spans="4:5" x14ac:dyDescent="0.3">
      <c r="D51" s="125"/>
    </row>
    <row r="52" spans="4:5" x14ac:dyDescent="0.3">
      <c r="E52" s="125"/>
    </row>
    <row r="53" spans="4:5" x14ac:dyDescent="0.3">
      <c r="E53" s="125"/>
    </row>
    <row r="54" spans="4:5" x14ac:dyDescent="0.3">
      <c r="E54" s="125"/>
    </row>
  </sheetData>
  <sheetProtection selectLockedCells="1"/>
  <mergeCells count="10">
    <mergeCell ref="A24:H24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zoomScale="88" zoomScaleNormal="88" workbookViewId="0">
      <selection activeCell="K150" sqref="K150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9.77734375" customWidth="1"/>
    <col min="5" max="5" width="10.5546875" customWidth="1"/>
    <col min="6" max="6" width="20.554687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45" t="s">
        <v>0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46" t="s">
        <v>70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50" t="s">
        <v>1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47" t="s">
        <v>2</v>
      </c>
      <c r="B6" s="251"/>
      <c r="C6" s="248"/>
      <c r="D6" s="247" t="s">
        <v>3</v>
      </c>
      <c r="E6" s="248"/>
      <c r="F6" s="247" t="s">
        <v>4</v>
      </c>
      <c r="G6" s="249"/>
      <c r="H6" s="248"/>
      <c r="I6" s="22" t="s">
        <v>5</v>
      </c>
      <c r="J6" s="247" t="s">
        <v>6</v>
      </c>
      <c r="K6" s="248"/>
      <c r="L6" s="247" t="s">
        <v>7</v>
      </c>
      <c r="M6" s="248"/>
      <c r="N6" s="247" t="s">
        <v>8</v>
      </c>
      <c r="O6" s="251"/>
      <c r="P6" s="252"/>
      <c r="Q6" s="253"/>
      <c r="R6" s="7"/>
      <c r="S6" s="7"/>
      <c r="T6" s="7"/>
      <c r="U6" s="7"/>
    </row>
    <row r="7" spans="1:21" s="9" customFormat="1" ht="45" customHeight="1" x14ac:dyDescent="0.2">
      <c r="A7" s="230" t="s">
        <v>103</v>
      </c>
      <c r="B7" s="232"/>
      <c r="C7" s="233"/>
      <c r="D7" s="230" t="s">
        <v>104</v>
      </c>
      <c r="E7" s="233"/>
      <c r="F7" s="254" t="s">
        <v>105</v>
      </c>
      <c r="G7" s="231"/>
      <c r="H7" s="255"/>
      <c r="I7" s="46" t="s">
        <v>106</v>
      </c>
      <c r="J7" s="254" t="s">
        <v>107</v>
      </c>
      <c r="K7" s="255"/>
      <c r="L7" s="256" t="s">
        <v>181</v>
      </c>
      <c r="M7" s="257"/>
      <c r="N7" s="264" t="s">
        <v>182</v>
      </c>
      <c r="O7" s="265"/>
      <c r="P7" s="252"/>
      <c r="Q7" s="253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890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72" t="s">
        <v>721</v>
      </c>
      <c r="B10" s="273"/>
      <c r="C10" s="273"/>
      <c r="D10" s="273"/>
      <c r="E10" s="273"/>
      <c r="F10" s="273"/>
      <c r="G10" s="273"/>
      <c r="H10" s="273"/>
      <c r="I10" s="274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196</v>
      </c>
      <c r="E11" s="78" t="s">
        <v>197</v>
      </c>
      <c r="F11" s="22" t="s">
        <v>194</v>
      </c>
      <c r="G11" s="64">
        <v>18616444</v>
      </c>
      <c r="H11" s="112" t="s">
        <v>195</v>
      </c>
      <c r="I11" s="22" t="s">
        <v>270</v>
      </c>
      <c r="J11" s="23">
        <v>150750.99</v>
      </c>
      <c r="K11" s="23">
        <v>74433.75</v>
      </c>
      <c r="L11" s="31" t="s">
        <v>198</v>
      </c>
      <c r="M11" s="67" t="s">
        <v>72</v>
      </c>
      <c r="N11" s="66" t="s">
        <v>24</v>
      </c>
      <c r="O11" s="66" t="s">
        <v>212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199</v>
      </c>
      <c r="B12" s="145" t="s">
        <v>200</v>
      </c>
      <c r="C12" s="74">
        <v>1000016</v>
      </c>
      <c r="D12" s="64" t="s">
        <v>201</v>
      </c>
      <c r="E12" s="78" t="s">
        <v>204</v>
      </c>
      <c r="F12" s="22" t="s">
        <v>202</v>
      </c>
      <c r="G12" s="64">
        <v>18616444</v>
      </c>
      <c r="H12" s="112" t="s">
        <v>203</v>
      </c>
      <c r="I12" s="47" t="s">
        <v>271</v>
      </c>
      <c r="J12" s="75">
        <v>153199.49</v>
      </c>
      <c r="K12" s="75">
        <v>89507.5</v>
      </c>
      <c r="L12" s="31" t="s">
        <v>198</v>
      </c>
      <c r="M12" s="67" t="s">
        <v>72</v>
      </c>
      <c r="N12" s="66" t="s">
        <v>24</v>
      </c>
      <c r="O12" s="66" t="s">
        <v>211</v>
      </c>
      <c r="P12" s="66" t="s">
        <v>71</v>
      </c>
      <c r="Q12" s="66" t="s">
        <v>24</v>
      </c>
    </row>
    <row r="13" spans="1:21" ht="116.25" customHeight="1" x14ac:dyDescent="0.3">
      <c r="A13" s="66" t="s">
        <v>205</v>
      </c>
      <c r="B13" s="145" t="s">
        <v>206</v>
      </c>
      <c r="C13" s="74">
        <v>1000019</v>
      </c>
      <c r="D13" s="49" t="s">
        <v>207</v>
      </c>
      <c r="E13" s="81">
        <v>638395.38</v>
      </c>
      <c r="F13" s="22" t="s">
        <v>208</v>
      </c>
      <c r="G13" s="64">
        <v>18616444</v>
      </c>
      <c r="H13" s="113" t="s">
        <v>209</v>
      </c>
      <c r="I13" s="132" t="s">
        <v>272</v>
      </c>
      <c r="J13" s="61">
        <v>80088.460000000006</v>
      </c>
      <c r="K13" s="61">
        <v>39113.379999999997</v>
      </c>
      <c r="L13" s="31" t="s">
        <v>198</v>
      </c>
      <c r="M13" s="67" t="s">
        <v>72</v>
      </c>
      <c r="N13" s="66" t="s">
        <v>24</v>
      </c>
      <c r="O13" s="51" t="s">
        <v>210</v>
      </c>
      <c r="P13" s="66" t="s">
        <v>71</v>
      </c>
      <c r="Q13" s="66" t="s">
        <v>24</v>
      </c>
    </row>
    <row r="14" spans="1:21" ht="114" customHeight="1" x14ac:dyDescent="0.3">
      <c r="A14" s="66" t="s">
        <v>213</v>
      </c>
      <c r="B14" s="145" t="s">
        <v>214</v>
      </c>
      <c r="C14" s="74">
        <v>1000021</v>
      </c>
      <c r="D14" s="49" t="s">
        <v>215</v>
      </c>
      <c r="E14" s="75">
        <v>0</v>
      </c>
      <c r="F14" s="22" t="s">
        <v>216</v>
      </c>
      <c r="G14" s="64">
        <v>18616444</v>
      </c>
      <c r="H14" s="113" t="s">
        <v>217</v>
      </c>
      <c r="I14" s="132" t="s">
        <v>273</v>
      </c>
      <c r="J14" s="83">
        <v>84013.79</v>
      </c>
      <c r="K14" s="83">
        <v>53743.72</v>
      </c>
      <c r="L14" s="31" t="s">
        <v>198</v>
      </c>
      <c r="M14" s="67" t="s">
        <v>72</v>
      </c>
      <c r="N14" s="66" t="s">
        <v>24</v>
      </c>
      <c r="O14" s="51" t="s">
        <v>218</v>
      </c>
      <c r="P14" s="66" t="s">
        <v>71</v>
      </c>
      <c r="Q14" s="66" t="s">
        <v>24</v>
      </c>
    </row>
    <row r="15" spans="1:21" ht="110.25" customHeight="1" x14ac:dyDescent="0.3">
      <c r="A15" s="66" t="s">
        <v>219</v>
      </c>
      <c r="B15" s="145" t="s">
        <v>220</v>
      </c>
      <c r="C15" s="74">
        <v>1000022</v>
      </c>
      <c r="D15" s="64" t="s">
        <v>221</v>
      </c>
      <c r="E15" s="78" t="s">
        <v>222</v>
      </c>
      <c r="F15" s="22" t="s">
        <v>223</v>
      </c>
      <c r="G15" s="64">
        <v>18616444</v>
      </c>
      <c r="H15" s="113" t="s">
        <v>224</v>
      </c>
      <c r="I15" s="132" t="s">
        <v>274</v>
      </c>
      <c r="J15" s="83">
        <v>187826.75</v>
      </c>
      <c r="K15" s="83">
        <v>85582.9</v>
      </c>
      <c r="L15" s="31" t="s">
        <v>198</v>
      </c>
      <c r="M15" s="67" t="s">
        <v>72</v>
      </c>
      <c r="N15" s="66" t="s">
        <v>24</v>
      </c>
      <c r="O15" s="51" t="s">
        <v>225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226</v>
      </c>
      <c r="B16" s="145" t="s">
        <v>227</v>
      </c>
      <c r="C16" s="74">
        <v>1000024</v>
      </c>
      <c r="D16" s="64" t="s">
        <v>1376</v>
      </c>
      <c r="E16" s="78" t="s">
        <v>1377</v>
      </c>
      <c r="F16" s="22" t="s">
        <v>1379</v>
      </c>
      <c r="G16" s="64">
        <v>18616444</v>
      </c>
      <c r="H16" s="113" t="s">
        <v>228</v>
      </c>
      <c r="I16" s="132" t="s">
        <v>1378</v>
      </c>
      <c r="J16" s="83">
        <v>134553.01999999999</v>
      </c>
      <c r="K16" s="83">
        <v>57232.83</v>
      </c>
      <c r="L16" s="31" t="s">
        <v>198</v>
      </c>
      <c r="M16" s="67" t="s">
        <v>72</v>
      </c>
      <c r="N16" s="66" t="s">
        <v>24</v>
      </c>
      <c r="O16" s="51" t="s">
        <v>1380</v>
      </c>
      <c r="P16" s="66" t="s">
        <v>71</v>
      </c>
      <c r="Q16" s="68" t="s">
        <v>24</v>
      </c>
      <c r="R16" s="219" t="s">
        <v>1381</v>
      </c>
    </row>
    <row r="17" spans="1:18" ht="352.8" customHeight="1" x14ac:dyDescent="0.3">
      <c r="A17" s="66" t="s">
        <v>229</v>
      </c>
      <c r="B17" s="145" t="s">
        <v>230</v>
      </c>
      <c r="C17" s="74">
        <v>1000025</v>
      </c>
      <c r="D17" s="64" t="s">
        <v>231</v>
      </c>
      <c r="E17" s="78" t="s">
        <v>235</v>
      </c>
      <c r="F17" s="22" t="s">
        <v>234</v>
      </c>
      <c r="G17" s="64">
        <v>186164444</v>
      </c>
      <c r="H17" s="113" t="s">
        <v>232</v>
      </c>
      <c r="I17" s="132" t="s">
        <v>275</v>
      </c>
      <c r="J17" s="83">
        <v>30951291.059999999</v>
      </c>
      <c r="K17" s="83">
        <v>64877.57</v>
      </c>
      <c r="L17" s="31" t="s">
        <v>198</v>
      </c>
      <c r="M17" s="67" t="s">
        <v>72</v>
      </c>
      <c r="N17" s="66" t="s">
        <v>24</v>
      </c>
      <c r="O17" s="51" t="s">
        <v>233</v>
      </c>
      <c r="P17" s="66" t="s">
        <v>71</v>
      </c>
      <c r="Q17" s="68" t="s">
        <v>24</v>
      </c>
    </row>
    <row r="18" spans="1:18" ht="83.4" customHeight="1" x14ac:dyDescent="0.3">
      <c r="A18" s="66" t="s">
        <v>236</v>
      </c>
      <c r="B18" s="145" t="s">
        <v>237</v>
      </c>
      <c r="C18" s="79">
        <v>1000026</v>
      </c>
      <c r="D18" s="68" t="s">
        <v>239</v>
      </c>
      <c r="E18" s="81" t="s">
        <v>241</v>
      </c>
      <c r="F18" s="51" t="s">
        <v>240</v>
      </c>
      <c r="G18" s="64">
        <v>18616444</v>
      </c>
      <c r="H18" s="114" t="s">
        <v>238</v>
      </c>
      <c r="I18" s="51" t="s">
        <v>276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242</v>
      </c>
      <c r="P18" s="68" t="s">
        <v>71</v>
      </c>
      <c r="Q18" s="68" t="s">
        <v>24</v>
      </c>
    </row>
    <row r="19" spans="1:18" ht="150.75" customHeight="1" x14ac:dyDescent="0.3">
      <c r="A19" s="66" t="s">
        <v>243</v>
      </c>
      <c r="B19" s="145" t="s">
        <v>244</v>
      </c>
      <c r="C19" s="79">
        <v>1000028</v>
      </c>
      <c r="D19" s="49" t="s">
        <v>245</v>
      </c>
      <c r="E19" s="138">
        <v>760080.07</v>
      </c>
      <c r="F19" s="51" t="s">
        <v>246</v>
      </c>
      <c r="G19" s="64">
        <v>186164444</v>
      </c>
      <c r="H19" s="115" t="s">
        <v>247</v>
      </c>
      <c r="I19" s="51" t="s">
        <v>277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248</v>
      </c>
      <c r="P19" s="130" t="s">
        <v>71</v>
      </c>
      <c r="Q19" s="68" t="s">
        <v>24</v>
      </c>
    </row>
    <row r="20" spans="1:18" s="17" customFormat="1" ht="150.75" customHeight="1" x14ac:dyDescent="0.3">
      <c r="A20" s="66" t="s">
        <v>331</v>
      </c>
      <c r="B20" s="145" t="s">
        <v>332</v>
      </c>
      <c r="C20" s="79">
        <v>1000027</v>
      </c>
      <c r="D20" s="64" t="s">
        <v>333</v>
      </c>
      <c r="E20" s="81" t="s">
        <v>334</v>
      </c>
      <c r="F20" s="51" t="s">
        <v>335</v>
      </c>
      <c r="G20" s="64">
        <v>18616444</v>
      </c>
      <c r="H20" s="137" t="s">
        <v>336</v>
      </c>
      <c r="I20" s="51" t="s">
        <v>337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338</v>
      </c>
      <c r="P20" s="136" t="s">
        <v>71</v>
      </c>
      <c r="Q20" s="136"/>
    </row>
    <row r="21" spans="1:18" ht="101.25" customHeight="1" x14ac:dyDescent="0.3">
      <c r="A21" s="66" t="s">
        <v>249</v>
      </c>
      <c r="B21" s="145" t="s">
        <v>250</v>
      </c>
      <c r="C21" s="79">
        <v>1000029</v>
      </c>
      <c r="D21" s="64" t="s">
        <v>251</v>
      </c>
      <c r="E21" s="81" t="s">
        <v>252</v>
      </c>
      <c r="F21" s="51" t="s">
        <v>253</v>
      </c>
      <c r="G21" s="64">
        <v>18616444</v>
      </c>
      <c r="H21" s="115" t="s">
        <v>254</v>
      </c>
      <c r="I21" s="51" t="s">
        <v>278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255</v>
      </c>
      <c r="P21" s="131" t="s">
        <v>71</v>
      </c>
      <c r="Q21" s="68" t="s">
        <v>24</v>
      </c>
    </row>
    <row r="22" spans="1:18" ht="111" customHeight="1" x14ac:dyDescent="0.3">
      <c r="A22" s="208" t="s">
        <v>256</v>
      </c>
      <c r="B22" s="209" t="s">
        <v>257</v>
      </c>
      <c r="C22" s="210">
        <v>1000031</v>
      </c>
      <c r="D22" s="211" t="s">
        <v>258</v>
      </c>
      <c r="E22" s="212">
        <v>725685.35</v>
      </c>
      <c r="F22" s="213" t="s">
        <v>259</v>
      </c>
      <c r="G22" s="214">
        <v>18616444</v>
      </c>
      <c r="H22" s="215" t="s">
        <v>260</v>
      </c>
      <c r="I22" s="213" t="s">
        <v>279</v>
      </c>
      <c r="J22" s="216">
        <v>335048.78000000003</v>
      </c>
      <c r="K22" s="216">
        <v>83086.73</v>
      </c>
      <c r="L22" s="213" t="s">
        <v>24</v>
      </c>
      <c r="M22" s="217" t="s">
        <v>72</v>
      </c>
      <c r="N22" s="213" t="s">
        <v>24</v>
      </c>
      <c r="O22" s="213" t="s">
        <v>261</v>
      </c>
      <c r="P22" s="213" t="s">
        <v>71</v>
      </c>
      <c r="Q22" s="213" t="s">
        <v>24</v>
      </c>
      <c r="R22" s="218" t="s">
        <v>1381</v>
      </c>
    </row>
    <row r="23" spans="1:18" ht="116.25" customHeight="1" x14ac:dyDescent="0.3">
      <c r="A23" s="66" t="s">
        <v>262</v>
      </c>
      <c r="B23" s="146" t="s">
        <v>263</v>
      </c>
      <c r="C23" s="76">
        <v>1000052</v>
      </c>
      <c r="D23" s="49" t="s">
        <v>265</v>
      </c>
      <c r="E23" s="81" t="s">
        <v>96</v>
      </c>
      <c r="F23" s="51" t="s">
        <v>264</v>
      </c>
      <c r="G23" s="64">
        <v>18616444</v>
      </c>
      <c r="H23" s="113" t="s">
        <v>254</v>
      </c>
      <c r="I23" s="132" t="s">
        <v>280</v>
      </c>
      <c r="J23" s="61">
        <v>710187.45</v>
      </c>
      <c r="K23" s="61">
        <v>336445.06</v>
      </c>
      <c r="L23" s="132" t="s">
        <v>24</v>
      </c>
      <c r="M23" s="67" t="s">
        <v>72</v>
      </c>
      <c r="N23" s="132" t="s">
        <v>24</v>
      </c>
      <c r="O23" s="51" t="s">
        <v>24</v>
      </c>
      <c r="P23" s="68" t="s">
        <v>71</v>
      </c>
      <c r="Q23" s="68" t="s">
        <v>24</v>
      </c>
    </row>
    <row r="24" spans="1:18" ht="122.25" customHeight="1" x14ac:dyDescent="0.3">
      <c r="A24" s="66" t="s">
        <v>266</v>
      </c>
      <c r="B24" s="146" t="s">
        <v>267</v>
      </c>
      <c r="C24" s="76">
        <v>1000054</v>
      </c>
      <c r="D24" s="49" t="s">
        <v>268</v>
      </c>
      <c r="E24" s="81" t="s">
        <v>96</v>
      </c>
      <c r="F24" s="51" t="s">
        <v>269</v>
      </c>
      <c r="G24" s="64">
        <v>18616444</v>
      </c>
      <c r="H24" s="113" t="s">
        <v>254</v>
      </c>
      <c r="I24" s="132" t="s">
        <v>280</v>
      </c>
      <c r="J24" s="61">
        <v>740233.84</v>
      </c>
      <c r="K24" s="61">
        <v>331179.27</v>
      </c>
      <c r="L24" s="132" t="s">
        <v>24</v>
      </c>
      <c r="M24" s="67" t="s">
        <v>72</v>
      </c>
      <c r="N24" s="68" t="s">
        <v>24</v>
      </c>
      <c r="O24" s="51" t="s">
        <v>24</v>
      </c>
      <c r="P24" s="132" t="s">
        <v>71</v>
      </c>
      <c r="Q24" s="68" t="s">
        <v>24</v>
      </c>
    </row>
    <row r="25" spans="1:18" ht="115.5" customHeight="1" x14ac:dyDescent="0.3">
      <c r="A25" s="66" t="s">
        <v>281</v>
      </c>
      <c r="B25" s="145" t="s">
        <v>282</v>
      </c>
      <c r="C25" s="76">
        <v>1000057</v>
      </c>
      <c r="D25" s="49" t="s">
        <v>283</v>
      </c>
      <c r="E25" s="81">
        <v>397562.92</v>
      </c>
      <c r="F25" s="51" t="s">
        <v>284</v>
      </c>
      <c r="G25" s="64">
        <v>18616444</v>
      </c>
      <c r="H25" s="113" t="s">
        <v>285</v>
      </c>
      <c r="I25" s="132" t="s">
        <v>286</v>
      </c>
      <c r="J25" s="61">
        <v>494327.7</v>
      </c>
      <c r="K25" s="61">
        <v>274004.78000000003</v>
      </c>
      <c r="L25" s="132" t="s">
        <v>24</v>
      </c>
      <c r="M25" s="67" t="s">
        <v>72</v>
      </c>
      <c r="N25" s="68" t="s">
        <v>24</v>
      </c>
      <c r="O25" s="51" t="s">
        <v>287</v>
      </c>
      <c r="P25" s="132" t="s">
        <v>71</v>
      </c>
      <c r="Q25" s="68" t="s">
        <v>24</v>
      </c>
    </row>
    <row r="26" spans="1:18" ht="117.75" customHeight="1" x14ac:dyDescent="0.3">
      <c r="A26" s="66" t="s">
        <v>288</v>
      </c>
      <c r="B26" s="145" t="s">
        <v>289</v>
      </c>
      <c r="C26" s="76">
        <v>1000064</v>
      </c>
      <c r="D26" s="49" t="s">
        <v>291</v>
      </c>
      <c r="E26" s="81" t="s">
        <v>96</v>
      </c>
      <c r="F26" s="51" t="s">
        <v>290</v>
      </c>
      <c r="G26" s="64">
        <v>18616444</v>
      </c>
      <c r="H26" s="115" t="s">
        <v>292</v>
      </c>
      <c r="I26" s="132" t="s">
        <v>293</v>
      </c>
      <c r="J26" s="61">
        <v>71291</v>
      </c>
      <c r="K26" s="61">
        <v>52777.87</v>
      </c>
      <c r="L26" s="132" t="s">
        <v>24</v>
      </c>
      <c r="M26" s="67" t="s">
        <v>72</v>
      </c>
      <c r="N26" s="132" t="s">
        <v>24</v>
      </c>
      <c r="O26" s="51" t="s">
        <v>294</v>
      </c>
      <c r="P26" s="68" t="s">
        <v>71</v>
      </c>
      <c r="Q26" s="68" t="s">
        <v>24</v>
      </c>
    </row>
    <row r="27" spans="1:18" ht="101.25" customHeight="1" x14ac:dyDescent="0.3">
      <c r="A27" s="66" t="s">
        <v>295</v>
      </c>
      <c r="B27" s="145" t="s">
        <v>296</v>
      </c>
      <c r="C27" s="76">
        <v>1000080</v>
      </c>
      <c r="D27" s="49" t="s">
        <v>291</v>
      </c>
      <c r="E27" s="81" t="s">
        <v>96</v>
      </c>
      <c r="F27" s="51" t="s">
        <v>297</v>
      </c>
      <c r="G27" s="64">
        <v>18616444</v>
      </c>
      <c r="H27" s="113" t="s">
        <v>298</v>
      </c>
      <c r="I27" s="132" t="s">
        <v>299</v>
      </c>
      <c r="J27" s="61">
        <v>27529.7</v>
      </c>
      <c r="K27" s="61">
        <v>19840.23</v>
      </c>
      <c r="L27" s="132" t="s">
        <v>24</v>
      </c>
      <c r="M27" s="67" t="s">
        <v>72</v>
      </c>
      <c r="N27" s="132" t="s">
        <v>24</v>
      </c>
      <c r="O27" s="51" t="s">
        <v>294</v>
      </c>
      <c r="P27" s="68" t="s">
        <v>71</v>
      </c>
      <c r="Q27" s="68" t="s">
        <v>24</v>
      </c>
    </row>
    <row r="28" spans="1:18" ht="103.5" customHeight="1" x14ac:dyDescent="0.3">
      <c r="A28" s="66" t="s">
        <v>306</v>
      </c>
      <c r="B28" s="145" t="s">
        <v>301</v>
      </c>
      <c r="C28" s="76">
        <v>1000044</v>
      </c>
      <c r="D28" s="49" t="s">
        <v>302</v>
      </c>
      <c r="E28" s="81">
        <v>2218309.4700000002</v>
      </c>
      <c r="F28" s="110" t="s">
        <v>303</v>
      </c>
      <c r="G28" s="64">
        <v>18616444</v>
      </c>
      <c r="H28" s="115" t="s">
        <v>304</v>
      </c>
      <c r="I28" s="132" t="s">
        <v>305</v>
      </c>
      <c r="J28" s="61">
        <v>77108</v>
      </c>
      <c r="K28" s="61">
        <v>24370.63</v>
      </c>
      <c r="L28" s="132" t="s">
        <v>24</v>
      </c>
      <c r="M28" s="67" t="s">
        <v>72</v>
      </c>
      <c r="N28" s="132" t="s">
        <v>24</v>
      </c>
      <c r="O28" s="51" t="s">
        <v>294</v>
      </c>
      <c r="P28" s="132" t="s">
        <v>71</v>
      </c>
      <c r="Q28" s="68" t="s">
        <v>24</v>
      </c>
    </row>
    <row r="29" spans="1:18" ht="113.25" customHeight="1" x14ac:dyDescent="0.3">
      <c r="A29" s="66" t="s">
        <v>300</v>
      </c>
      <c r="B29" s="145" t="s">
        <v>307</v>
      </c>
      <c r="C29" s="76">
        <v>1000036</v>
      </c>
      <c r="D29" s="49" t="s">
        <v>308</v>
      </c>
      <c r="E29" s="81">
        <v>2398172.4</v>
      </c>
      <c r="F29" s="110" t="s">
        <v>309</v>
      </c>
      <c r="G29" s="64">
        <v>18616444</v>
      </c>
      <c r="H29" s="113" t="s">
        <v>195</v>
      </c>
      <c r="I29" s="132" t="s">
        <v>310</v>
      </c>
      <c r="J29" s="61">
        <v>59020</v>
      </c>
      <c r="K29" s="61">
        <v>30059.24</v>
      </c>
      <c r="L29" s="132" t="s">
        <v>24</v>
      </c>
      <c r="M29" s="67" t="s">
        <v>72</v>
      </c>
      <c r="N29" s="132" t="s">
        <v>24</v>
      </c>
      <c r="O29" s="51" t="s">
        <v>294</v>
      </c>
      <c r="P29" s="133" t="s">
        <v>71</v>
      </c>
      <c r="Q29" s="68" t="s">
        <v>24</v>
      </c>
    </row>
    <row r="30" spans="1:18" ht="114" customHeight="1" x14ac:dyDescent="0.3">
      <c r="A30" s="66" t="s">
        <v>311</v>
      </c>
      <c r="B30" s="145" t="s">
        <v>312</v>
      </c>
      <c r="C30" s="66" t="s">
        <v>313</v>
      </c>
      <c r="D30" s="49" t="s">
        <v>314</v>
      </c>
      <c r="E30" s="81">
        <v>195639.36</v>
      </c>
      <c r="F30" s="110" t="s">
        <v>315</v>
      </c>
      <c r="G30" s="64">
        <v>18616444</v>
      </c>
      <c r="H30" s="113" t="s">
        <v>232</v>
      </c>
      <c r="I30" s="133" t="s">
        <v>316</v>
      </c>
      <c r="J30" s="61">
        <v>630169.4</v>
      </c>
      <c r="K30" s="61">
        <v>0</v>
      </c>
      <c r="L30" s="133" t="s">
        <v>24</v>
      </c>
      <c r="M30" s="67" t="s">
        <v>72</v>
      </c>
      <c r="N30" s="133" t="s">
        <v>24</v>
      </c>
      <c r="O30" s="51" t="s">
        <v>317</v>
      </c>
      <c r="P30" s="133" t="s">
        <v>71</v>
      </c>
      <c r="Q30" s="68" t="s">
        <v>24</v>
      </c>
    </row>
    <row r="31" spans="1:18" ht="118.5" customHeight="1" x14ac:dyDescent="0.3">
      <c r="A31" s="66" t="s">
        <v>318</v>
      </c>
      <c r="B31" s="145" t="s">
        <v>319</v>
      </c>
      <c r="C31" s="66" t="s">
        <v>320</v>
      </c>
      <c r="D31" s="49" t="s">
        <v>321</v>
      </c>
      <c r="E31" s="81">
        <v>477276.55</v>
      </c>
      <c r="F31" s="110" t="s">
        <v>322</v>
      </c>
      <c r="G31" s="64">
        <v>18616444</v>
      </c>
      <c r="H31" s="115" t="s">
        <v>195</v>
      </c>
      <c r="I31" s="51" t="s">
        <v>323</v>
      </c>
      <c r="J31" s="61">
        <v>352390.16</v>
      </c>
      <c r="K31" s="61">
        <v>0</v>
      </c>
      <c r="L31" s="136" t="s">
        <v>24</v>
      </c>
      <c r="M31" s="67" t="s">
        <v>72</v>
      </c>
      <c r="N31" s="136" t="s">
        <v>24</v>
      </c>
      <c r="O31" s="51" t="s">
        <v>324</v>
      </c>
      <c r="P31" s="136" t="s">
        <v>71</v>
      </c>
      <c r="Q31" s="68" t="s">
        <v>24</v>
      </c>
    </row>
    <row r="32" spans="1:18" ht="118.5" customHeight="1" x14ac:dyDescent="0.3">
      <c r="A32" s="66" t="s">
        <v>325</v>
      </c>
      <c r="B32" s="145" t="s">
        <v>326</v>
      </c>
      <c r="C32" s="66" t="s">
        <v>320</v>
      </c>
      <c r="D32" s="49" t="s">
        <v>327</v>
      </c>
      <c r="E32" s="81">
        <v>545676.05000000005</v>
      </c>
      <c r="F32" s="110" t="s">
        <v>328</v>
      </c>
      <c r="G32" s="64">
        <v>18616444</v>
      </c>
      <c r="H32" s="115" t="s">
        <v>247</v>
      </c>
      <c r="I32" s="51" t="s">
        <v>329</v>
      </c>
      <c r="J32" s="61">
        <v>480776.9</v>
      </c>
      <c r="K32" s="61">
        <v>0</v>
      </c>
      <c r="L32" s="136" t="s">
        <v>24</v>
      </c>
      <c r="M32" s="67" t="s">
        <v>72</v>
      </c>
      <c r="N32" s="136" t="s">
        <v>24</v>
      </c>
      <c r="O32" s="51" t="s">
        <v>330</v>
      </c>
      <c r="P32" s="136" t="s">
        <v>71</v>
      </c>
      <c r="Q32" s="68" t="s">
        <v>24</v>
      </c>
    </row>
    <row r="33" spans="1:17" s="17" customFormat="1" ht="118.5" customHeight="1" x14ac:dyDescent="0.3">
      <c r="A33" s="258"/>
      <c r="B33" s="259"/>
      <c r="C33" s="259"/>
      <c r="D33" s="259"/>
      <c r="E33" s="259"/>
      <c r="F33" s="259"/>
      <c r="G33" s="259"/>
      <c r="H33" s="259"/>
      <c r="I33" s="260"/>
      <c r="J33" s="139">
        <f>J11+J12+J13+J14+J15+J16+J17+J18+J19+J21+J23+J24+J25+J26+J27+J28+J29+J30+J31+J32+J20</f>
        <v>36244128.5</v>
      </c>
      <c r="K33" s="139">
        <f>K11+K12+K13+K14+K15+K16+K17+K18+K19+K20+K21+K23+K24+K25+K26+K27+K28+K29+K30+K31+K32</f>
        <v>1784996.32</v>
      </c>
      <c r="L33" s="261"/>
      <c r="M33" s="262"/>
      <c r="N33" s="262"/>
      <c r="O33" s="262"/>
      <c r="P33" s="262"/>
      <c r="Q33" s="263"/>
    </row>
    <row r="34" spans="1:17" s="17" customFormat="1" ht="118.5" customHeight="1" x14ac:dyDescent="0.3">
      <c r="A34" s="275" t="s">
        <v>348</v>
      </c>
      <c r="B34" s="276"/>
      <c r="C34" s="276"/>
      <c r="D34" s="276"/>
      <c r="E34" s="276"/>
      <c r="F34" s="276"/>
      <c r="G34" s="276"/>
      <c r="H34" s="276"/>
      <c r="I34" s="277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339</v>
      </c>
      <c r="B35" s="145" t="s">
        <v>340</v>
      </c>
      <c r="C35" s="76">
        <v>1159</v>
      </c>
      <c r="D35" s="64" t="s">
        <v>341</v>
      </c>
      <c r="E35" s="81">
        <v>313688.39</v>
      </c>
      <c r="F35" s="110" t="s">
        <v>342</v>
      </c>
      <c r="G35" s="64">
        <v>18616444</v>
      </c>
      <c r="H35" s="115" t="s">
        <v>343</v>
      </c>
      <c r="I35" s="60" t="s">
        <v>344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345</v>
      </c>
      <c r="P35" s="132" t="s">
        <v>346</v>
      </c>
      <c r="Q35" s="132" t="s">
        <v>24</v>
      </c>
    </row>
    <row r="36" spans="1:17" s="17" customFormat="1" ht="118.5" customHeight="1" x14ac:dyDescent="0.3">
      <c r="A36" s="66" t="s">
        <v>347</v>
      </c>
      <c r="B36" s="145" t="s">
        <v>349</v>
      </c>
      <c r="C36" s="76">
        <v>1284</v>
      </c>
      <c r="D36" s="64" t="s">
        <v>350</v>
      </c>
      <c r="E36" s="81">
        <v>1092850.6599999999</v>
      </c>
      <c r="F36" s="134" t="s">
        <v>362</v>
      </c>
      <c r="G36" s="64">
        <v>18616444</v>
      </c>
      <c r="H36" s="137" t="s">
        <v>195</v>
      </c>
      <c r="I36" s="60" t="s">
        <v>351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352</v>
      </c>
      <c r="P36" s="140" t="s">
        <v>346</v>
      </c>
      <c r="Q36" s="140" t="s">
        <v>24</v>
      </c>
    </row>
    <row r="37" spans="1:17" s="17" customFormat="1" ht="118.5" customHeight="1" x14ac:dyDescent="0.3">
      <c r="A37" s="66" t="s">
        <v>353</v>
      </c>
      <c r="B37" s="145" t="s">
        <v>354</v>
      </c>
      <c r="C37" s="76">
        <v>1285</v>
      </c>
      <c r="D37" s="64" t="s">
        <v>355</v>
      </c>
      <c r="E37" s="81">
        <v>1088225</v>
      </c>
      <c r="F37" s="134" t="s">
        <v>361</v>
      </c>
      <c r="G37" s="64">
        <v>18616444</v>
      </c>
      <c r="H37" s="137" t="s">
        <v>195</v>
      </c>
      <c r="I37" s="51" t="s">
        <v>356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357</v>
      </c>
      <c r="P37" s="140" t="s">
        <v>346</v>
      </c>
      <c r="Q37" s="140" t="s">
        <v>24</v>
      </c>
    </row>
    <row r="38" spans="1:17" s="17" customFormat="1" ht="118.5" customHeight="1" x14ac:dyDescent="0.3">
      <c r="A38" s="266"/>
      <c r="B38" s="267"/>
      <c r="C38" s="267"/>
      <c r="D38" s="267"/>
      <c r="E38" s="267"/>
      <c r="F38" s="267"/>
      <c r="G38" s="267"/>
      <c r="H38" s="267"/>
      <c r="I38" s="268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69" t="s">
        <v>661</v>
      </c>
      <c r="B39" s="270"/>
      <c r="C39" s="270"/>
      <c r="D39" s="270"/>
      <c r="E39" s="270"/>
      <c r="F39" s="270"/>
      <c r="G39" s="270"/>
      <c r="H39" s="270"/>
      <c r="I39" s="271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358</v>
      </c>
      <c r="B40" s="145" t="s">
        <v>359</v>
      </c>
      <c r="C40" s="76">
        <v>1000087</v>
      </c>
      <c r="D40" s="64" t="s">
        <v>360</v>
      </c>
      <c r="E40" s="81">
        <v>98432259.480000004</v>
      </c>
      <c r="F40" s="134" t="s">
        <v>363</v>
      </c>
      <c r="G40" s="64">
        <v>18616444</v>
      </c>
      <c r="H40" s="137" t="s">
        <v>364</v>
      </c>
      <c r="I40" s="51" t="s">
        <v>365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366</v>
      </c>
      <c r="P40" s="140" t="s">
        <v>372</v>
      </c>
      <c r="Q40" s="140" t="s">
        <v>24</v>
      </c>
    </row>
    <row r="41" spans="1:17" s="17" customFormat="1" ht="118.5" customHeight="1" x14ac:dyDescent="0.3">
      <c r="A41" s="66" t="s">
        <v>367</v>
      </c>
      <c r="B41" s="145" t="s">
        <v>368</v>
      </c>
      <c r="C41" s="76">
        <v>110113361</v>
      </c>
      <c r="D41" s="64" t="s">
        <v>369</v>
      </c>
      <c r="E41" s="81">
        <v>10441234.689999999</v>
      </c>
      <c r="F41" s="134" t="s">
        <v>370</v>
      </c>
      <c r="G41" s="64">
        <v>18616444</v>
      </c>
      <c r="H41" s="137" t="s">
        <v>232</v>
      </c>
      <c r="I41" s="51" t="s">
        <v>371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373</v>
      </c>
      <c r="P41" s="144" t="s">
        <v>372</v>
      </c>
      <c r="Q41" s="144" t="s">
        <v>24</v>
      </c>
    </row>
    <row r="42" spans="1:17" s="17" customFormat="1" ht="118.5" customHeight="1" x14ac:dyDescent="0.3">
      <c r="A42" s="66" t="s">
        <v>374</v>
      </c>
      <c r="B42" s="145" t="s">
        <v>375</v>
      </c>
      <c r="C42" s="76">
        <v>110113187</v>
      </c>
      <c r="D42" s="64" t="s">
        <v>376</v>
      </c>
      <c r="E42" s="81"/>
      <c r="F42" s="134" t="s">
        <v>377</v>
      </c>
      <c r="G42" s="64">
        <v>18616444</v>
      </c>
      <c r="H42" s="137" t="s">
        <v>304</v>
      </c>
      <c r="I42" s="51" t="s">
        <v>378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379</v>
      </c>
      <c r="P42" s="144" t="s">
        <v>372</v>
      </c>
      <c r="Q42" s="144" t="s">
        <v>24</v>
      </c>
    </row>
    <row r="43" spans="1:17" s="17" customFormat="1" ht="118.5" customHeight="1" x14ac:dyDescent="0.3">
      <c r="A43" s="66" t="s">
        <v>384</v>
      </c>
      <c r="B43" s="145" t="s">
        <v>380</v>
      </c>
      <c r="C43" s="76">
        <v>110113189</v>
      </c>
      <c r="D43" s="64" t="s">
        <v>404</v>
      </c>
      <c r="E43" s="81">
        <v>274114.78000000003</v>
      </c>
      <c r="F43" s="134" t="s">
        <v>381</v>
      </c>
      <c r="G43" s="64">
        <v>18616444</v>
      </c>
      <c r="H43" s="115" t="s">
        <v>343</v>
      </c>
      <c r="I43" s="51" t="s">
        <v>382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383</v>
      </c>
      <c r="P43" s="144" t="s">
        <v>372</v>
      </c>
      <c r="Q43" s="144" t="s">
        <v>24</v>
      </c>
    </row>
    <row r="44" spans="1:17" s="17" customFormat="1" ht="118.5" customHeight="1" x14ac:dyDescent="0.3">
      <c r="A44" s="66" t="s">
        <v>385</v>
      </c>
      <c r="B44" s="145" t="s">
        <v>386</v>
      </c>
      <c r="C44" s="76">
        <v>110113188</v>
      </c>
      <c r="D44" s="64" t="s">
        <v>405</v>
      </c>
      <c r="E44" s="81">
        <v>22404680.559999999</v>
      </c>
      <c r="F44" s="134" t="s">
        <v>387</v>
      </c>
      <c r="G44" s="64">
        <v>18616444</v>
      </c>
      <c r="H44" s="115" t="s">
        <v>304</v>
      </c>
      <c r="I44" s="51" t="s">
        <v>388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389</v>
      </c>
      <c r="P44" s="144" t="s">
        <v>372</v>
      </c>
      <c r="Q44" s="144" t="s">
        <v>24</v>
      </c>
    </row>
    <row r="45" spans="1:17" s="17" customFormat="1" ht="118.5" customHeight="1" x14ac:dyDescent="0.3">
      <c r="A45" s="66" t="s">
        <v>390</v>
      </c>
      <c r="B45" s="145" t="s">
        <v>391</v>
      </c>
      <c r="C45" s="66" t="s">
        <v>397</v>
      </c>
      <c r="D45" s="64" t="s">
        <v>392</v>
      </c>
      <c r="E45" s="81">
        <v>6578334.9000000004</v>
      </c>
      <c r="F45" s="110" t="s">
        <v>393</v>
      </c>
      <c r="G45" s="64">
        <v>18616444</v>
      </c>
      <c r="H45" s="115" t="s">
        <v>394</v>
      </c>
      <c r="I45" s="51" t="s">
        <v>395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396</v>
      </c>
      <c r="P45" s="144" t="s">
        <v>372</v>
      </c>
      <c r="Q45" s="144" t="s">
        <v>24</v>
      </c>
    </row>
    <row r="46" spans="1:17" s="17" customFormat="1" ht="118.5" customHeight="1" x14ac:dyDescent="0.3">
      <c r="A46" s="66" t="s">
        <v>403</v>
      </c>
      <c r="B46" s="145" t="s">
        <v>391</v>
      </c>
      <c r="C46" s="66" t="s">
        <v>398</v>
      </c>
      <c r="D46" s="64" t="s">
        <v>399</v>
      </c>
      <c r="E46" s="81">
        <v>7014433.6600000001</v>
      </c>
      <c r="F46" s="110" t="s">
        <v>400</v>
      </c>
      <c r="G46" s="64">
        <v>18616444</v>
      </c>
      <c r="H46" s="115" t="s">
        <v>394</v>
      </c>
      <c r="I46" s="51" t="s">
        <v>401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402</v>
      </c>
      <c r="P46" s="144" t="s">
        <v>372</v>
      </c>
      <c r="Q46" s="144" t="s">
        <v>24</v>
      </c>
    </row>
    <row r="47" spans="1:17" s="17" customFormat="1" ht="118.5" customHeight="1" x14ac:dyDescent="0.3">
      <c r="A47" s="66" t="s">
        <v>406</v>
      </c>
      <c r="B47" s="145" t="s">
        <v>407</v>
      </c>
      <c r="C47" s="66" t="s">
        <v>408</v>
      </c>
      <c r="D47" s="64"/>
      <c r="E47" s="81"/>
      <c r="F47" s="110" t="s">
        <v>409</v>
      </c>
      <c r="G47" s="64">
        <v>18616444</v>
      </c>
      <c r="H47" s="137" t="s">
        <v>410</v>
      </c>
      <c r="I47" s="51" t="s">
        <v>411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412</v>
      </c>
      <c r="P47" s="148" t="s">
        <v>372</v>
      </c>
      <c r="Q47" s="148" t="s">
        <v>24</v>
      </c>
    </row>
    <row r="48" spans="1:17" s="17" customFormat="1" ht="118.5" customHeight="1" x14ac:dyDescent="0.3">
      <c r="A48" s="66" t="s">
        <v>413</v>
      </c>
      <c r="B48" s="145" t="s">
        <v>414</v>
      </c>
      <c r="C48" s="66" t="s">
        <v>415</v>
      </c>
      <c r="D48" s="64"/>
      <c r="E48" s="81"/>
      <c r="F48" s="110" t="s">
        <v>416</v>
      </c>
      <c r="G48" s="64">
        <v>18616444</v>
      </c>
      <c r="H48" s="137" t="s">
        <v>410</v>
      </c>
      <c r="I48" s="51" t="s">
        <v>417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412</v>
      </c>
      <c r="P48" s="148" t="s">
        <v>372</v>
      </c>
      <c r="Q48" s="148" t="s">
        <v>24</v>
      </c>
    </row>
    <row r="49" spans="1:17" s="17" customFormat="1" ht="118.5" customHeight="1" x14ac:dyDescent="0.3">
      <c r="A49" s="66" t="s">
        <v>418</v>
      </c>
      <c r="B49" s="145" t="s">
        <v>419</v>
      </c>
      <c r="C49" s="66" t="s">
        <v>420</v>
      </c>
      <c r="D49" s="64"/>
      <c r="E49" s="81"/>
      <c r="F49" s="110" t="s">
        <v>421</v>
      </c>
      <c r="G49" s="64">
        <v>18616444</v>
      </c>
      <c r="H49" s="137" t="s">
        <v>410</v>
      </c>
      <c r="I49" s="51" t="s">
        <v>422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412</v>
      </c>
      <c r="P49" s="148" t="s">
        <v>372</v>
      </c>
      <c r="Q49" s="148" t="s">
        <v>24</v>
      </c>
    </row>
    <row r="50" spans="1:17" s="17" customFormat="1" ht="118.5" customHeight="1" x14ac:dyDescent="0.3">
      <c r="A50" s="66" t="s">
        <v>423</v>
      </c>
      <c r="B50" s="145" t="s">
        <v>424</v>
      </c>
      <c r="C50" s="66" t="s">
        <v>425</v>
      </c>
      <c r="D50" s="64"/>
      <c r="E50" s="81"/>
      <c r="F50" s="110" t="s">
        <v>426</v>
      </c>
      <c r="G50" s="64">
        <v>18616444</v>
      </c>
      <c r="H50" s="137" t="s">
        <v>410</v>
      </c>
      <c r="I50" s="51" t="s">
        <v>427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412</v>
      </c>
      <c r="P50" s="148" t="s">
        <v>372</v>
      </c>
      <c r="Q50" s="148" t="s">
        <v>24</v>
      </c>
    </row>
    <row r="51" spans="1:17" s="17" customFormat="1" ht="118.5" customHeight="1" x14ac:dyDescent="0.3">
      <c r="A51" s="66" t="s">
        <v>428</v>
      </c>
      <c r="B51" s="145" t="s">
        <v>429</v>
      </c>
      <c r="C51" s="66" t="s">
        <v>430</v>
      </c>
      <c r="D51" s="64"/>
      <c r="E51" s="81"/>
      <c r="F51" s="110" t="s">
        <v>431</v>
      </c>
      <c r="G51" s="64">
        <v>18616444</v>
      </c>
      <c r="H51" s="137" t="s">
        <v>410</v>
      </c>
      <c r="I51" s="51" t="s">
        <v>432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412</v>
      </c>
      <c r="P51" s="148" t="s">
        <v>372</v>
      </c>
      <c r="Q51" s="148" t="s">
        <v>24</v>
      </c>
    </row>
    <row r="52" spans="1:17" s="17" customFormat="1" ht="118.5" customHeight="1" x14ac:dyDescent="0.3">
      <c r="A52" s="66" t="s">
        <v>433</v>
      </c>
      <c r="B52" s="145" t="s">
        <v>434</v>
      </c>
      <c r="C52" s="66" t="s">
        <v>435</v>
      </c>
      <c r="D52" s="64"/>
      <c r="E52" s="81"/>
      <c r="F52" s="110" t="s">
        <v>436</v>
      </c>
      <c r="G52" s="64">
        <v>18616444</v>
      </c>
      <c r="H52" s="137" t="s">
        <v>410</v>
      </c>
      <c r="I52" s="51" t="s">
        <v>437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412</v>
      </c>
      <c r="P52" s="148" t="s">
        <v>372</v>
      </c>
      <c r="Q52" s="148" t="s">
        <v>24</v>
      </c>
    </row>
    <row r="53" spans="1:17" s="17" customFormat="1" ht="118.5" customHeight="1" x14ac:dyDescent="0.3">
      <c r="A53" s="66" t="s">
        <v>438</v>
      </c>
      <c r="B53" s="145" t="s">
        <v>439</v>
      </c>
      <c r="C53" s="66" t="s">
        <v>440</v>
      </c>
      <c r="D53" s="64"/>
      <c r="E53" s="81"/>
      <c r="F53" s="110" t="s">
        <v>441</v>
      </c>
      <c r="G53" s="64">
        <v>18616444</v>
      </c>
      <c r="H53" s="137" t="s">
        <v>410</v>
      </c>
      <c r="I53" s="51" t="s">
        <v>442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412</v>
      </c>
      <c r="P53" s="148" t="s">
        <v>372</v>
      </c>
      <c r="Q53" s="148" t="s">
        <v>24</v>
      </c>
    </row>
    <row r="54" spans="1:17" s="17" customFormat="1" ht="118.5" customHeight="1" x14ac:dyDescent="0.3">
      <c r="A54" s="66" t="s">
        <v>443</v>
      </c>
      <c r="B54" s="145" t="s">
        <v>444</v>
      </c>
      <c r="C54" s="66" t="s">
        <v>445</v>
      </c>
      <c r="D54" s="64"/>
      <c r="E54" s="81"/>
      <c r="F54" s="110" t="s">
        <v>446</v>
      </c>
      <c r="G54" s="64">
        <v>18616444</v>
      </c>
      <c r="H54" s="137" t="s">
        <v>410</v>
      </c>
      <c r="I54" s="51" t="s">
        <v>447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412</v>
      </c>
      <c r="P54" s="148" t="s">
        <v>372</v>
      </c>
      <c r="Q54" s="148" t="s">
        <v>24</v>
      </c>
    </row>
    <row r="55" spans="1:17" s="17" customFormat="1" ht="118.5" customHeight="1" x14ac:dyDescent="0.3">
      <c r="A55" s="66" t="s">
        <v>448</v>
      </c>
      <c r="B55" s="145" t="s">
        <v>449</v>
      </c>
      <c r="C55" s="66" t="s">
        <v>450</v>
      </c>
      <c r="D55" s="64"/>
      <c r="E55" s="81"/>
      <c r="F55" s="110" t="s">
        <v>451</v>
      </c>
      <c r="G55" s="64">
        <v>18616444</v>
      </c>
      <c r="H55" s="137" t="s">
        <v>410</v>
      </c>
      <c r="I55" s="51" t="s">
        <v>452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412</v>
      </c>
      <c r="P55" s="148" t="s">
        <v>372</v>
      </c>
      <c r="Q55" s="148" t="s">
        <v>24</v>
      </c>
    </row>
    <row r="56" spans="1:17" s="17" customFormat="1" ht="118.5" customHeight="1" x14ac:dyDescent="0.3">
      <c r="A56" s="66" t="s">
        <v>453</v>
      </c>
      <c r="B56" s="145" t="s">
        <v>454</v>
      </c>
      <c r="C56" s="66" t="s">
        <v>455</v>
      </c>
      <c r="D56" s="64"/>
      <c r="E56" s="81"/>
      <c r="F56" s="110" t="s">
        <v>456</v>
      </c>
      <c r="G56" s="64">
        <v>18616444</v>
      </c>
      <c r="H56" s="137" t="s">
        <v>410</v>
      </c>
      <c r="I56" s="51" t="s">
        <v>457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412</v>
      </c>
      <c r="P56" s="148" t="s">
        <v>372</v>
      </c>
      <c r="Q56" s="148" t="s">
        <v>24</v>
      </c>
    </row>
    <row r="57" spans="1:17" s="17" customFormat="1" ht="118.5" customHeight="1" x14ac:dyDescent="0.3">
      <c r="A57" s="66" t="s">
        <v>458</v>
      </c>
      <c r="B57" s="145" t="s">
        <v>459</v>
      </c>
      <c r="C57" s="66" t="s">
        <v>460</v>
      </c>
      <c r="D57" s="64"/>
      <c r="E57" s="81"/>
      <c r="F57" s="110" t="s">
        <v>461</v>
      </c>
      <c r="G57" s="64">
        <v>18616444</v>
      </c>
      <c r="H57" s="137" t="s">
        <v>410</v>
      </c>
      <c r="I57" s="51" t="s">
        <v>462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412</v>
      </c>
      <c r="P57" s="149" t="s">
        <v>372</v>
      </c>
      <c r="Q57" s="149" t="s">
        <v>24</v>
      </c>
    </row>
    <row r="58" spans="1:17" s="17" customFormat="1" ht="118.5" customHeight="1" x14ac:dyDescent="0.3">
      <c r="A58" s="66" t="s">
        <v>463</v>
      </c>
      <c r="B58" s="145" t="s">
        <v>464</v>
      </c>
      <c r="C58" s="66" t="s">
        <v>465</v>
      </c>
      <c r="D58" s="64"/>
      <c r="E58" s="81"/>
      <c r="F58" s="110" t="s">
        <v>466</v>
      </c>
      <c r="G58" s="64">
        <v>18616444</v>
      </c>
      <c r="H58" s="137" t="s">
        <v>410</v>
      </c>
      <c r="I58" s="51" t="s">
        <v>467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412</v>
      </c>
      <c r="P58" s="149" t="s">
        <v>372</v>
      </c>
      <c r="Q58" s="149" t="s">
        <v>24</v>
      </c>
    </row>
    <row r="59" spans="1:17" s="17" customFormat="1" ht="118.5" customHeight="1" x14ac:dyDescent="0.3">
      <c r="A59" s="66" t="s">
        <v>468</v>
      </c>
      <c r="B59" s="145" t="s">
        <v>469</v>
      </c>
      <c r="C59" s="66" t="s">
        <v>470</v>
      </c>
      <c r="D59" s="64"/>
      <c r="E59" s="81"/>
      <c r="F59" s="110" t="s">
        <v>471</v>
      </c>
      <c r="G59" s="64">
        <v>18616444</v>
      </c>
      <c r="H59" s="137" t="s">
        <v>410</v>
      </c>
      <c r="I59" s="51" t="s">
        <v>472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412</v>
      </c>
      <c r="P59" s="149" t="s">
        <v>372</v>
      </c>
      <c r="Q59" s="149" t="s">
        <v>24</v>
      </c>
    </row>
    <row r="60" spans="1:17" s="17" customFormat="1" ht="118.5" customHeight="1" x14ac:dyDescent="0.3">
      <c r="A60" s="66" t="s">
        <v>473</v>
      </c>
      <c r="B60" s="145" t="s">
        <v>475</v>
      </c>
      <c r="C60" s="66" t="s">
        <v>474</v>
      </c>
      <c r="D60" s="64"/>
      <c r="E60" s="81"/>
      <c r="F60" s="110" t="s">
        <v>476</v>
      </c>
      <c r="G60" s="64">
        <v>18616444</v>
      </c>
      <c r="H60" s="137" t="s">
        <v>410</v>
      </c>
      <c r="I60" s="51" t="s">
        <v>477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412</v>
      </c>
      <c r="P60" s="149" t="s">
        <v>372</v>
      </c>
      <c r="Q60" s="149" t="s">
        <v>24</v>
      </c>
    </row>
    <row r="61" spans="1:17" s="17" customFormat="1" ht="118.5" customHeight="1" x14ac:dyDescent="0.3">
      <c r="A61" s="66" t="s">
        <v>478</v>
      </c>
      <c r="B61" s="145" t="s">
        <v>479</v>
      </c>
      <c r="C61" s="66" t="s">
        <v>480</v>
      </c>
      <c r="D61" s="64"/>
      <c r="E61" s="81"/>
      <c r="F61" s="110" t="s">
        <v>481</v>
      </c>
      <c r="G61" s="64">
        <v>18616444</v>
      </c>
      <c r="H61" s="137" t="s">
        <v>410</v>
      </c>
      <c r="I61" s="51" t="s">
        <v>482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412</v>
      </c>
      <c r="P61" s="149" t="s">
        <v>372</v>
      </c>
      <c r="Q61" s="149" t="s">
        <v>24</v>
      </c>
    </row>
    <row r="62" spans="1:17" s="17" customFormat="1" ht="118.5" customHeight="1" x14ac:dyDescent="0.3">
      <c r="A62" s="66" t="s">
        <v>483</v>
      </c>
      <c r="B62" s="145" t="s">
        <v>484</v>
      </c>
      <c r="C62" s="66" t="s">
        <v>485</v>
      </c>
      <c r="D62" s="64"/>
      <c r="E62" s="81"/>
      <c r="F62" s="110" t="s">
        <v>481</v>
      </c>
      <c r="G62" s="64">
        <v>18616444</v>
      </c>
      <c r="H62" s="137" t="s">
        <v>410</v>
      </c>
      <c r="I62" s="51" t="s">
        <v>486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412</v>
      </c>
      <c r="P62" s="149" t="s">
        <v>372</v>
      </c>
      <c r="Q62" s="149" t="s">
        <v>24</v>
      </c>
    </row>
    <row r="63" spans="1:17" s="17" customFormat="1" ht="118.5" customHeight="1" x14ac:dyDescent="0.3">
      <c r="A63" s="66" t="s">
        <v>487</v>
      </c>
      <c r="B63" s="145" t="s">
        <v>488</v>
      </c>
      <c r="C63" s="66" t="s">
        <v>489</v>
      </c>
      <c r="D63" s="64"/>
      <c r="E63" s="81"/>
      <c r="F63" s="110" t="s">
        <v>481</v>
      </c>
      <c r="G63" s="64">
        <v>18616444</v>
      </c>
      <c r="H63" s="137" t="s">
        <v>410</v>
      </c>
      <c r="I63" s="51" t="s">
        <v>490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412</v>
      </c>
      <c r="P63" s="149" t="s">
        <v>372</v>
      </c>
      <c r="Q63" s="149" t="s">
        <v>24</v>
      </c>
    </row>
    <row r="64" spans="1:17" s="17" customFormat="1" ht="118.5" customHeight="1" x14ac:dyDescent="0.3">
      <c r="A64" s="66" t="s">
        <v>491</v>
      </c>
      <c r="B64" s="145" t="s">
        <v>492</v>
      </c>
      <c r="C64" s="66" t="s">
        <v>493</v>
      </c>
      <c r="D64" s="64"/>
      <c r="E64" s="81"/>
      <c r="F64" s="110" t="s">
        <v>481</v>
      </c>
      <c r="G64" s="64">
        <v>18616444</v>
      </c>
      <c r="H64" s="137" t="s">
        <v>410</v>
      </c>
      <c r="I64" s="51" t="s">
        <v>494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412</v>
      </c>
      <c r="P64" s="149" t="s">
        <v>372</v>
      </c>
      <c r="Q64" s="149" t="s">
        <v>24</v>
      </c>
    </row>
    <row r="65" spans="1:17" s="17" customFormat="1" ht="118.5" customHeight="1" x14ac:dyDescent="0.3">
      <c r="A65" s="66" t="s">
        <v>495</v>
      </c>
      <c r="B65" s="145" t="s">
        <v>496</v>
      </c>
      <c r="C65" s="66" t="s">
        <v>497</v>
      </c>
      <c r="D65" s="64"/>
      <c r="E65" s="81"/>
      <c r="F65" s="110" t="s">
        <v>481</v>
      </c>
      <c r="G65" s="64">
        <v>18616444</v>
      </c>
      <c r="H65" s="137" t="s">
        <v>410</v>
      </c>
      <c r="I65" s="51" t="s">
        <v>498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412</v>
      </c>
      <c r="P65" s="149" t="s">
        <v>372</v>
      </c>
      <c r="Q65" s="149" t="s">
        <v>24</v>
      </c>
    </row>
    <row r="66" spans="1:17" s="17" customFormat="1" ht="118.5" customHeight="1" x14ac:dyDescent="0.3">
      <c r="A66" s="66" t="s">
        <v>500</v>
      </c>
      <c r="B66" s="145" t="s">
        <v>501</v>
      </c>
      <c r="C66" s="66" t="s">
        <v>502</v>
      </c>
      <c r="D66" s="64"/>
      <c r="E66" s="81"/>
      <c r="F66" s="110" t="s">
        <v>481</v>
      </c>
      <c r="G66" s="64">
        <v>18616444</v>
      </c>
      <c r="H66" s="137" t="s">
        <v>410</v>
      </c>
      <c r="I66" s="51" t="s">
        <v>499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412</v>
      </c>
      <c r="P66" s="149" t="s">
        <v>372</v>
      </c>
      <c r="Q66" s="149" t="s">
        <v>24</v>
      </c>
    </row>
    <row r="67" spans="1:17" s="17" customFormat="1" ht="118.5" customHeight="1" x14ac:dyDescent="0.3">
      <c r="A67" s="66" t="s">
        <v>503</v>
      </c>
      <c r="B67" s="145" t="s">
        <v>505</v>
      </c>
      <c r="C67" s="66" t="s">
        <v>507</v>
      </c>
      <c r="D67" s="64"/>
      <c r="E67" s="81"/>
      <c r="F67" s="110" t="s">
        <v>481</v>
      </c>
      <c r="G67" s="64">
        <v>18616444</v>
      </c>
      <c r="H67" s="137" t="s">
        <v>410</v>
      </c>
      <c r="I67" s="51" t="s">
        <v>509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412</v>
      </c>
      <c r="P67" s="149" t="s">
        <v>372</v>
      </c>
      <c r="Q67" s="149" t="s">
        <v>24</v>
      </c>
    </row>
    <row r="68" spans="1:17" s="17" customFormat="1" ht="118.5" customHeight="1" x14ac:dyDescent="0.3">
      <c r="A68" s="66" t="s">
        <v>504</v>
      </c>
      <c r="B68" s="145" t="s">
        <v>506</v>
      </c>
      <c r="C68" s="66" t="s">
        <v>508</v>
      </c>
      <c r="D68" s="64"/>
      <c r="E68" s="81"/>
      <c r="F68" s="110" t="s">
        <v>481</v>
      </c>
      <c r="G68" s="64">
        <v>18616444</v>
      </c>
      <c r="H68" s="137" t="s">
        <v>410</v>
      </c>
      <c r="I68" s="51" t="s">
        <v>510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412</v>
      </c>
      <c r="P68" s="149" t="s">
        <v>372</v>
      </c>
      <c r="Q68" s="149" t="s">
        <v>24</v>
      </c>
    </row>
    <row r="69" spans="1:17" s="17" customFormat="1" ht="118.5" customHeight="1" x14ac:dyDescent="0.3">
      <c r="A69" s="66" t="s">
        <v>511</v>
      </c>
      <c r="B69" s="145" t="s">
        <v>513</v>
      </c>
      <c r="C69" s="66" t="s">
        <v>515</v>
      </c>
      <c r="D69" s="64"/>
      <c r="E69" s="81"/>
      <c r="F69" s="110" t="s">
        <v>481</v>
      </c>
      <c r="G69" s="64">
        <v>18616444</v>
      </c>
      <c r="H69" s="137" t="s">
        <v>410</v>
      </c>
      <c r="I69" s="51" t="s">
        <v>517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412</v>
      </c>
      <c r="P69" s="149" t="s">
        <v>372</v>
      </c>
      <c r="Q69" s="149" t="s">
        <v>24</v>
      </c>
    </row>
    <row r="70" spans="1:17" s="17" customFormat="1" ht="118.5" customHeight="1" x14ac:dyDescent="0.3">
      <c r="A70" s="66" t="s">
        <v>512</v>
      </c>
      <c r="B70" s="145" t="s">
        <v>514</v>
      </c>
      <c r="C70" s="66" t="s">
        <v>516</v>
      </c>
      <c r="D70" s="64"/>
      <c r="E70" s="81"/>
      <c r="F70" s="110" t="s">
        <v>481</v>
      </c>
      <c r="G70" s="64">
        <v>18616444</v>
      </c>
      <c r="H70" s="137" t="s">
        <v>410</v>
      </c>
      <c r="I70" s="51" t="s">
        <v>518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412</v>
      </c>
      <c r="P70" s="149" t="s">
        <v>372</v>
      </c>
      <c r="Q70" s="149" t="s">
        <v>24</v>
      </c>
    </row>
    <row r="71" spans="1:17" s="17" customFormat="1" ht="118.5" customHeight="1" x14ac:dyDescent="0.3">
      <c r="A71" s="66" t="s">
        <v>519</v>
      </c>
      <c r="B71" s="145" t="s">
        <v>521</v>
      </c>
      <c r="C71" s="66" t="s">
        <v>523</v>
      </c>
      <c r="D71" s="64"/>
      <c r="E71" s="81"/>
      <c r="F71" s="110" t="s">
        <v>481</v>
      </c>
      <c r="G71" s="64">
        <v>18616444</v>
      </c>
      <c r="H71" s="137" t="s">
        <v>410</v>
      </c>
      <c r="I71" s="51" t="s">
        <v>525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412</v>
      </c>
      <c r="P71" s="149" t="s">
        <v>372</v>
      </c>
      <c r="Q71" s="149" t="s">
        <v>24</v>
      </c>
    </row>
    <row r="72" spans="1:17" s="17" customFormat="1" ht="118.5" customHeight="1" x14ac:dyDescent="0.3">
      <c r="A72" s="66" t="s">
        <v>520</v>
      </c>
      <c r="B72" s="145" t="s">
        <v>522</v>
      </c>
      <c r="C72" s="66" t="s">
        <v>524</v>
      </c>
      <c r="D72" s="64"/>
      <c r="E72" s="81"/>
      <c r="F72" s="110" t="s">
        <v>481</v>
      </c>
      <c r="G72" s="64">
        <v>18616444</v>
      </c>
      <c r="H72" s="137" t="s">
        <v>410</v>
      </c>
      <c r="I72" s="51" t="s">
        <v>526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412</v>
      </c>
      <c r="P72" s="149" t="s">
        <v>372</v>
      </c>
      <c r="Q72" s="149" t="s">
        <v>24</v>
      </c>
    </row>
    <row r="73" spans="1:17" s="17" customFormat="1" ht="118.5" customHeight="1" x14ac:dyDescent="0.3">
      <c r="A73" s="66" t="s">
        <v>527</v>
      </c>
      <c r="B73" s="145" t="s">
        <v>529</v>
      </c>
      <c r="C73" s="66" t="s">
        <v>531</v>
      </c>
      <c r="D73" s="64"/>
      <c r="E73" s="81"/>
      <c r="F73" s="110" t="s">
        <v>481</v>
      </c>
      <c r="G73" s="64">
        <v>18616444</v>
      </c>
      <c r="H73" s="137" t="s">
        <v>410</v>
      </c>
      <c r="I73" s="51" t="s">
        <v>533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412</v>
      </c>
      <c r="P73" s="149" t="s">
        <v>372</v>
      </c>
      <c r="Q73" s="149" t="s">
        <v>24</v>
      </c>
    </row>
    <row r="74" spans="1:17" s="17" customFormat="1" ht="118.5" customHeight="1" x14ac:dyDescent="0.3">
      <c r="A74" s="66" t="s">
        <v>528</v>
      </c>
      <c r="B74" s="145" t="s">
        <v>530</v>
      </c>
      <c r="C74" s="66" t="s">
        <v>532</v>
      </c>
      <c r="D74" s="64"/>
      <c r="E74" s="81"/>
      <c r="F74" s="110" t="s">
        <v>481</v>
      </c>
      <c r="G74" s="64">
        <v>18616444</v>
      </c>
      <c r="H74" s="137" t="s">
        <v>410</v>
      </c>
      <c r="I74" s="51" t="s">
        <v>534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412</v>
      </c>
      <c r="P74" s="149" t="s">
        <v>372</v>
      </c>
      <c r="Q74" s="149" t="s">
        <v>24</v>
      </c>
    </row>
    <row r="75" spans="1:17" s="17" customFormat="1" ht="118.5" customHeight="1" x14ac:dyDescent="0.3">
      <c r="A75" s="66" t="s">
        <v>535</v>
      </c>
      <c r="B75" s="145" t="s">
        <v>537</v>
      </c>
      <c r="C75" s="66" t="s">
        <v>547</v>
      </c>
      <c r="D75" s="64"/>
      <c r="E75" s="81"/>
      <c r="F75" s="110" t="s">
        <v>481</v>
      </c>
      <c r="G75" s="64">
        <v>18616444</v>
      </c>
      <c r="H75" s="137" t="s">
        <v>410</v>
      </c>
      <c r="I75" s="51" t="s">
        <v>553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412</v>
      </c>
      <c r="P75" s="149" t="s">
        <v>372</v>
      </c>
      <c r="Q75" s="149" t="s">
        <v>24</v>
      </c>
    </row>
    <row r="76" spans="1:17" s="17" customFormat="1" ht="118.5" customHeight="1" x14ac:dyDescent="0.3">
      <c r="A76" s="66" t="s">
        <v>536</v>
      </c>
      <c r="B76" s="145" t="s">
        <v>538</v>
      </c>
      <c r="C76" s="66" t="s">
        <v>548</v>
      </c>
      <c r="D76" s="64"/>
      <c r="E76" s="81"/>
      <c r="F76" s="110" t="s">
        <v>481</v>
      </c>
      <c r="G76" s="64">
        <v>18616444</v>
      </c>
      <c r="H76" s="137" t="s">
        <v>410</v>
      </c>
      <c r="I76" s="51" t="s">
        <v>554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412</v>
      </c>
      <c r="P76" s="149" t="s">
        <v>372</v>
      </c>
      <c r="Q76" s="149" t="s">
        <v>24</v>
      </c>
    </row>
    <row r="77" spans="1:17" s="17" customFormat="1" ht="118.5" customHeight="1" x14ac:dyDescent="0.3">
      <c r="A77" s="66" t="s">
        <v>543</v>
      </c>
      <c r="B77" s="145" t="s">
        <v>539</v>
      </c>
      <c r="C77" s="66" t="s">
        <v>549</v>
      </c>
      <c r="D77" s="64"/>
      <c r="E77" s="81"/>
      <c r="F77" s="110" t="s">
        <v>481</v>
      </c>
      <c r="G77" s="64">
        <v>18616444</v>
      </c>
      <c r="H77" s="137" t="s">
        <v>410</v>
      </c>
      <c r="I77" s="51" t="s">
        <v>555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412</v>
      </c>
      <c r="P77" s="149" t="s">
        <v>372</v>
      </c>
      <c r="Q77" s="149" t="s">
        <v>24</v>
      </c>
    </row>
    <row r="78" spans="1:17" s="17" customFormat="1" ht="118.5" customHeight="1" x14ac:dyDescent="0.3">
      <c r="A78" s="66" t="s">
        <v>544</v>
      </c>
      <c r="B78" s="145" t="s">
        <v>540</v>
      </c>
      <c r="C78" s="66" t="s">
        <v>550</v>
      </c>
      <c r="D78" s="64"/>
      <c r="E78" s="81"/>
      <c r="F78" s="110" t="s">
        <v>481</v>
      </c>
      <c r="G78" s="64">
        <v>18616444</v>
      </c>
      <c r="H78" s="137" t="s">
        <v>410</v>
      </c>
      <c r="I78" s="51" t="s">
        <v>556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412</v>
      </c>
      <c r="P78" s="149" t="s">
        <v>372</v>
      </c>
      <c r="Q78" s="149" t="s">
        <v>24</v>
      </c>
    </row>
    <row r="79" spans="1:17" s="17" customFormat="1" ht="118.5" customHeight="1" x14ac:dyDescent="0.3">
      <c r="A79" s="66" t="s">
        <v>545</v>
      </c>
      <c r="B79" s="145" t="s">
        <v>541</v>
      </c>
      <c r="C79" s="66" t="s">
        <v>551</v>
      </c>
      <c r="D79" s="64"/>
      <c r="E79" s="81"/>
      <c r="F79" s="110" t="s">
        <v>481</v>
      </c>
      <c r="G79" s="64">
        <v>18616444</v>
      </c>
      <c r="H79" s="137" t="s">
        <v>410</v>
      </c>
      <c r="I79" s="51" t="s">
        <v>557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412</v>
      </c>
      <c r="P79" s="149" t="s">
        <v>372</v>
      </c>
      <c r="Q79" s="149" t="s">
        <v>24</v>
      </c>
    </row>
    <row r="80" spans="1:17" s="17" customFormat="1" ht="118.5" customHeight="1" x14ac:dyDescent="0.3">
      <c r="A80" s="66" t="s">
        <v>546</v>
      </c>
      <c r="B80" s="145" t="s">
        <v>542</v>
      </c>
      <c r="C80" s="66" t="s">
        <v>552</v>
      </c>
      <c r="D80" s="64"/>
      <c r="E80" s="81"/>
      <c r="F80" s="110" t="s">
        <v>481</v>
      </c>
      <c r="G80" s="64">
        <v>18616444</v>
      </c>
      <c r="H80" s="137" t="s">
        <v>410</v>
      </c>
      <c r="I80" s="51" t="s">
        <v>558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412</v>
      </c>
      <c r="P80" s="149" t="s">
        <v>372</v>
      </c>
      <c r="Q80" s="149" t="s">
        <v>24</v>
      </c>
    </row>
    <row r="81" spans="1:17" s="17" customFormat="1" ht="118.5" customHeight="1" x14ac:dyDescent="0.3">
      <c r="A81" s="66" t="s">
        <v>559</v>
      </c>
      <c r="B81" s="145" t="s">
        <v>565</v>
      </c>
      <c r="C81" s="66" t="s">
        <v>571</v>
      </c>
      <c r="D81" s="64"/>
      <c r="E81" s="81"/>
      <c r="F81" s="110" t="s">
        <v>481</v>
      </c>
      <c r="G81" s="64">
        <v>18616444</v>
      </c>
      <c r="H81" s="137" t="s">
        <v>410</v>
      </c>
      <c r="I81" s="51" t="s">
        <v>577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412</v>
      </c>
      <c r="P81" s="149" t="s">
        <v>372</v>
      </c>
      <c r="Q81" s="149" t="s">
        <v>24</v>
      </c>
    </row>
    <row r="82" spans="1:17" s="17" customFormat="1" ht="118.5" customHeight="1" x14ac:dyDescent="0.3">
      <c r="A82" s="66" t="s">
        <v>560</v>
      </c>
      <c r="B82" s="145" t="s">
        <v>566</v>
      </c>
      <c r="C82" s="66" t="s">
        <v>572</v>
      </c>
      <c r="D82" s="64"/>
      <c r="E82" s="81"/>
      <c r="F82" s="110" t="s">
        <v>481</v>
      </c>
      <c r="G82" s="64">
        <v>18616444</v>
      </c>
      <c r="H82" s="137" t="s">
        <v>410</v>
      </c>
      <c r="I82" s="51" t="s">
        <v>578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412</v>
      </c>
      <c r="P82" s="149" t="s">
        <v>372</v>
      </c>
      <c r="Q82" s="149" t="s">
        <v>24</v>
      </c>
    </row>
    <row r="83" spans="1:17" s="17" customFormat="1" ht="118.5" customHeight="1" x14ac:dyDescent="0.3">
      <c r="A83" s="66" t="s">
        <v>561</v>
      </c>
      <c r="B83" s="145" t="s">
        <v>567</v>
      </c>
      <c r="C83" s="66" t="s">
        <v>573</v>
      </c>
      <c r="D83" s="64"/>
      <c r="E83" s="81"/>
      <c r="F83" s="110" t="s">
        <v>481</v>
      </c>
      <c r="G83" s="64">
        <v>18616444</v>
      </c>
      <c r="H83" s="137" t="s">
        <v>410</v>
      </c>
      <c r="I83" s="51" t="s">
        <v>579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412</v>
      </c>
      <c r="P83" s="149" t="s">
        <v>372</v>
      </c>
      <c r="Q83" s="149" t="s">
        <v>24</v>
      </c>
    </row>
    <row r="84" spans="1:17" s="17" customFormat="1" ht="118.5" customHeight="1" x14ac:dyDescent="0.3">
      <c r="A84" s="66" t="s">
        <v>562</v>
      </c>
      <c r="B84" s="145" t="s">
        <v>568</v>
      </c>
      <c r="C84" s="66" t="s">
        <v>574</v>
      </c>
      <c r="D84" s="64"/>
      <c r="E84" s="81"/>
      <c r="F84" s="110" t="s">
        <v>481</v>
      </c>
      <c r="G84" s="64">
        <v>18616444</v>
      </c>
      <c r="H84" s="137" t="s">
        <v>410</v>
      </c>
      <c r="I84" s="51" t="s">
        <v>580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412</v>
      </c>
      <c r="P84" s="149" t="s">
        <v>372</v>
      </c>
      <c r="Q84" s="149" t="s">
        <v>24</v>
      </c>
    </row>
    <row r="85" spans="1:17" s="17" customFormat="1" ht="118.5" customHeight="1" x14ac:dyDescent="0.3">
      <c r="A85" s="66" t="s">
        <v>563</v>
      </c>
      <c r="B85" s="145" t="s">
        <v>569</v>
      </c>
      <c r="C85" s="66" t="s">
        <v>575</v>
      </c>
      <c r="D85" s="64"/>
      <c r="E85" s="81"/>
      <c r="F85" s="110" t="s">
        <v>481</v>
      </c>
      <c r="G85" s="64">
        <v>18616444</v>
      </c>
      <c r="H85" s="137" t="s">
        <v>410</v>
      </c>
      <c r="I85" s="51" t="s">
        <v>581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412</v>
      </c>
      <c r="P85" s="149" t="s">
        <v>372</v>
      </c>
      <c r="Q85" s="149" t="s">
        <v>24</v>
      </c>
    </row>
    <row r="86" spans="1:17" s="17" customFormat="1" ht="118.5" customHeight="1" x14ac:dyDescent="0.3">
      <c r="A86" s="66" t="s">
        <v>564</v>
      </c>
      <c r="B86" s="145" t="s">
        <v>570</v>
      </c>
      <c r="C86" s="66" t="s">
        <v>576</v>
      </c>
      <c r="D86" s="64"/>
      <c r="E86" s="81"/>
      <c r="F86" s="110" t="s">
        <v>481</v>
      </c>
      <c r="G86" s="64">
        <v>18616444</v>
      </c>
      <c r="H86" s="137" t="s">
        <v>410</v>
      </c>
      <c r="I86" s="51" t="s">
        <v>582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412</v>
      </c>
      <c r="P86" s="149" t="s">
        <v>372</v>
      </c>
      <c r="Q86" s="149" t="s">
        <v>24</v>
      </c>
    </row>
    <row r="87" spans="1:17" s="17" customFormat="1" ht="118.5" customHeight="1" x14ac:dyDescent="0.3">
      <c r="A87" s="66" t="s">
        <v>583</v>
      </c>
      <c r="B87" s="145" t="s">
        <v>589</v>
      </c>
      <c r="C87" s="66" t="s">
        <v>595</v>
      </c>
      <c r="D87" s="64"/>
      <c r="E87" s="81"/>
      <c r="F87" s="110" t="s">
        <v>481</v>
      </c>
      <c r="G87" s="64">
        <v>18616444</v>
      </c>
      <c r="H87" s="137" t="s">
        <v>410</v>
      </c>
      <c r="I87" s="51" t="s">
        <v>601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412</v>
      </c>
      <c r="P87" s="149" t="s">
        <v>372</v>
      </c>
      <c r="Q87" s="149" t="s">
        <v>24</v>
      </c>
    </row>
    <row r="88" spans="1:17" s="17" customFormat="1" ht="118.5" customHeight="1" x14ac:dyDescent="0.3">
      <c r="A88" s="66" t="s">
        <v>584</v>
      </c>
      <c r="B88" s="145" t="s">
        <v>590</v>
      </c>
      <c r="C88" s="66" t="s">
        <v>596</v>
      </c>
      <c r="D88" s="64"/>
      <c r="E88" s="81"/>
      <c r="F88" s="110" t="s">
        <v>481</v>
      </c>
      <c r="G88" s="64">
        <v>18616444</v>
      </c>
      <c r="H88" s="137" t="s">
        <v>410</v>
      </c>
      <c r="I88" s="51" t="s">
        <v>602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412</v>
      </c>
      <c r="P88" s="149" t="s">
        <v>372</v>
      </c>
      <c r="Q88" s="149" t="s">
        <v>24</v>
      </c>
    </row>
    <row r="89" spans="1:17" s="17" customFormat="1" ht="118.5" customHeight="1" x14ac:dyDescent="0.3">
      <c r="A89" s="66" t="s">
        <v>585</v>
      </c>
      <c r="B89" s="145" t="s">
        <v>591</v>
      </c>
      <c r="C89" s="66" t="s">
        <v>597</v>
      </c>
      <c r="D89" s="64"/>
      <c r="E89" s="81"/>
      <c r="F89" s="110" t="s">
        <v>481</v>
      </c>
      <c r="G89" s="64">
        <v>18616444</v>
      </c>
      <c r="H89" s="137" t="s">
        <v>410</v>
      </c>
      <c r="I89" s="51" t="s">
        <v>603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412</v>
      </c>
      <c r="P89" s="149" t="s">
        <v>372</v>
      </c>
      <c r="Q89" s="149" t="s">
        <v>24</v>
      </c>
    </row>
    <row r="90" spans="1:17" s="17" customFormat="1" ht="118.5" customHeight="1" x14ac:dyDescent="0.3">
      <c r="A90" s="66" t="s">
        <v>586</v>
      </c>
      <c r="B90" s="145" t="s">
        <v>592</v>
      </c>
      <c r="C90" s="66" t="s">
        <v>598</v>
      </c>
      <c r="D90" s="64"/>
      <c r="E90" s="81"/>
      <c r="F90" s="110" t="s">
        <v>481</v>
      </c>
      <c r="G90" s="64">
        <v>18616444</v>
      </c>
      <c r="H90" s="137" t="s">
        <v>410</v>
      </c>
      <c r="I90" s="51" t="s">
        <v>604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412</v>
      </c>
      <c r="P90" s="149" t="s">
        <v>372</v>
      </c>
      <c r="Q90" s="149" t="s">
        <v>24</v>
      </c>
    </row>
    <row r="91" spans="1:17" s="17" customFormat="1" ht="118.5" customHeight="1" x14ac:dyDescent="0.3">
      <c r="A91" s="66" t="s">
        <v>587</v>
      </c>
      <c r="B91" s="145" t="s">
        <v>593</v>
      </c>
      <c r="C91" s="66" t="s">
        <v>599</v>
      </c>
      <c r="D91" s="64"/>
      <c r="E91" s="81"/>
      <c r="F91" s="110" t="s">
        <v>481</v>
      </c>
      <c r="G91" s="64">
        <v>18616444</v>
      </c>
      <c r="H91" s="137" t="s">
        <v>410</v>
      </c>
      <c r="I91" s="51" t="s">
        <v>605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412</v>
      </c>
      <c r="P91" s="149" t="s">
        <v>372</v>
      </c>
      <c r="Q91" s="149" t="s">
        <v>24</v>
      </c>
    </row>
    <row r="92" spans="1:17" s="17" customFormat="1" ht="118.5" customHeight="1" x14ac:dyDescent="0.3">
      <c r="A92" s="66" t="s">
        <v>588</v>
      </c>
      <c r="B92" s="145" t="s">
        <v>594</v>
      </c>
      <c r="C92" s="66" t="s">
        <v>600</v>
      </c>
      <c r="D92" s="64"/>
      <c r="E92" s="81"/>
      <c r="F92" s="110" t="s">
        <v>481</v>
      </c>
      <c r="G92" s="64">
        <v>18616444</v>
      </c>
      <c r="H92" s="137" t="s">
        <v>410</v>
      </c>
      <c r="I92" s="51" t="s">
        <v>606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412</v>
      </c>
      <c r="P92" s="149" t="s">
        <v>372</v>
      </c>
      <c r="Q92" s="149" t="s">
        <v>24</v>
      </c>
    </row>
    <row r="93" spans="1:17" s="17" customFormat="1" ht="118.5" customHeight="1" x14ac:dyDescent="0.3">
      <c r="A93" s="66" t="s">
        <v>607</v>
      </c>
      <c r="B93" s="145" t="s">
        <v>613</v>
      </c>
      <c r="C93" s="66" t="s">
        <v>617</v>
      </c>
      <c r="D93" s="64"/>
      <c r="E93" s="81"/>
      <c r="F93" s="110" t="s">
        <v>481</v>
      </c>
      <c r="G93" s="64">
        <v>18616444</v>
      </c>
      <c r="H93" s="137" t="s">
        <v>410</v>
      </c>
      <c r="I93" s="51" t="s">
        <v>624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412</v>
      </c>
      <c r="P93" s="149" t="s">
        <v>372</v>
      </c>
      <c r="Q93" s="149" t="s">
        <v>24</v>
      </c>
    </row>
    <row r="94" spans="1:17" s="17" customFormat="1" ht="118.5" customHeight="1" x14ac:dyDescent="0.3">
      <c r="A94" s="66" t="s">
        <v>608</v>
      </c>
      <c r="B94" s="145" t="s">
        <v>614</v>
      </c>
      <c r="C94" s="66" t="s">
        <v>618</v>
      </c>
      <c r="D94" s="64"/>
      <c r="E94" s="81"/>
      <c r="F94" s="110" t="s">
        <v>481</v>
      </c>
      <c r="G94" s="64">
        <v>18616444</v>
      </c>
      <c r="H94" s="137" t="s">
        <v>410</v>
      </c>
      <c r="I94" s="51" t="s">
        <v>625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412</v>
      </c>
      <c r="P94" s="149" t="s">
        <v>372</v>
      </c>
      <c r="Q94" s="149" t="s">
        <v>24</v>
      </c>
    </row>
    <row r="95" spans="1:17" s="17" customFormat="1" ht="118.5" customHeight="1" x14ac:dyDescent="0.3">
      <c r="A95" s="66" t="s">
        <v>609</v>
      </c>
      <c r="B95" s="145" t="s">
        <v>615</v>
      </c>
      <c r="C95" s="66" t="s">
        <v>619</v>
      </c>
      <c r="D95" s="64"/>
      <c r="E95" s="81"/>
      <c r="F95" s="110" t="s">
        <v>481</v>
      </c>
      <c r="G95" s="64">
        <v>18616444</v>
      </c>
      <c r="H95" s="137" t="s">
        <v>410</v>
      </c>
      <c r="I95" s="51" t="s">
        <v>626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412</v>
      </c>
      <c r="P95" s="149" t="s">
        <v>372</v>
      </c>
      <c r="Q95" s="149" t="s">
        <v>24</v>
      </c>
    </row>
    <row r="96" spans="1:17" s="17" customFormat="1" ht="118.5" customHeight="1" x14ac:dyDescent="0.3">
      <c r="A96" s="66" t="s">
        <v>610</v>
      </c>
      <c r="B96" s="145" t="s">
        <v>616</v>
      </c>
      <c r="C96" s="66" t="s">
        <v>620</v>
      </c>
      <c r="D96" s="64"/>
      <c r="E96" s="81"/>
      <c r="F96" s="110" t="s">
        <v>623</v>
      </c>
      <c r="G96" s="64">
        <v>18616444</v>
      </c>
      <c r="H96" s="137" t="s">
        <v>410</v>
      </c>
      <c r="I96" s="51" t="s">
        <v>627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412</v>
      </c>
      <c r="P96" s="149" t="s">
        <v>372</v>
      </c>
      <c r="Q96" s="149" t="s">
        <v>24</v>
      </c>
    </row>
    <row r="97" spans="1:17" s="17" customFormat="1" ht="118.5" customHeight="1" x14ac:dyDescent="0.3">
      <c r="A97" s="66" t="s">
        <v>611</v>
      </c>
      <c r="B97" s="145" t="s">
        <v>492</v>
      </c>
      <c r="C97" s="66" t="s">
        <v>621</v>
      </c>
      <c r="D97" s="64"/>
      <c r="E97" s="81"/>
      <c r="F97" s="110" t="s">
        <v>623</v>
      </c>
      <c r="G97" s="64">
        <v>18616444</v>
      </c>
      <c r="H97" s="137" t="s">
        <v>410</v>
      </c>
      <c r="I97" s="51" t="s">
        <v>628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412</v>
      </c>
      <c r="P97" s="149" t="s">
        <v>372</v>
      </c>
      <c r="Q97" s="149" t="s">
        <v>24</v>
      </c>
    </row>
    <row r="98" spans="1:17" s="17" customFormat="1" ht="118.5" customHeight="1" x14ac:dyDescent="0.3">
      <c r="A98" s="66" t="s">
        <v>612</v>
      </c>
      <c r="B98" s="145" t="s">
        <v>496</v>
      </c>
      <c r="C98" s="66" t="s">
        <v>622</v>
      </c>
      <c r="D98" s="64"/>
      <c r="E98" s="81"/>
      <c r="F98" s="110" t="s">
        <v>642</v>
      </c>
      <c r="G98" s="64">
        <v>18616444</v>
      </c>
      <c r="H98" s="137" t="s">
        <v>410</v>
      </c>
      <c r="I98" s="51" t="s">
        <v>629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412</v>
      </c>
      <c r="P98" s="149" t="s">
        <v>372</v>
      </c>
      <c r="Q98" s="149" t="s">
        <v>24</v>
      </c>
    </row>
    <row r="99" spans="1:17" s="17" customFormat="1" ht="118.5" customHeight="1" x14ac:dyDescent="0.3">
      <c r="A99" s="66" t="s">
        <v>630</v>
      </c>
      <c r="B99" s="145" t="s">
        <v>501</v>
      </c>
      <c r="C99" s="66" t="s">
        <v>636</v>
      </c>
      <c r="D99" s="64"/>
      <c r="E99" s="81"/>
      <c r="F99" s="110" t="s">
        <v>642</v>
      </c>
      <c r="G99" s="64">
        <v>18616444</v>
      </c>
      <c r="H99" s="137" t="s">
        <v>410</v>
      </c>
      <c r="I99" s="51" t="s">
        <v>643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412</v>
      </c>
      <c r="P99" s="149" t="s">
        <v>372</v>
      </c>
      <c r="Q99" s="149" t="s">
        <v>24</v>
      </c>
    </row>
    <row r="100" spans="1:17" s="17" customFormat="1" ht="118.5" customHeight="1" x14ac:dyDescent="0.3">
      <c r="A100" s="66" t="s">
        <v>631</v>
      </c>
      <c r="B100" s="145" t="s">
        <v>505</v>
      </c>
      <c r="C100" s="66" t="s">
        <v>637</v>
      </c>
      <c r="D100" s="64"/>
      <c r="E100" s="81"/>
      <c r="F100" s="110" t="s">
        <v>642</v>
      </c>
      <c r="G100" s="64">
        <v>18616444</v>
      </c>
      <c r="H100" s="137" t="s">
        <v>410</v>
      </c>
      <c r="I100" s="51" t="s">
        <v>644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412</v>
      </c>
      <c r="P100" s="149" t="s">
        <v>372</v>
      </c>
      <c r="Q100" s="149" t="s">
        <v>24</v>
      </c>
    </row>
    <row r="101" spans="1:17" s="17" customFormat="1" ht="118.5" customHeight="1" x14ac:dyDescent="0.3">
      <c r="A101" s="66" t="s">
        <v>632</v>
      </c>
      <c r="B101" s="145" t="s">
        <v>506</v>
      </c>
      <c r="C101" s="66" t="s">
        <v>638</v>
      </c>
      <c r="D101" s="64"/>
      <c r="E101" s="81"/>
      <c r="F101" s="110" t="s">
        <v>642</v>
      </c>
      <c r="G101" s="64">
        <v>18616444</v>
      </c>
      <c r="H101" s="137" t="s">
        <v>410</v>
      </c>
      <c r="I101" s="51" t="s">
        <v>645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412</v>
      </c>
      <c r="P101" s="149" t="s">
        <v>372</v>
      </c>
      <c r="Q101" s="149" t="s">
        <v>24</v>
      </c>
    </row>
    <row r="102" spans="1:17" s="17" customFormat="1" ht="118.5" customHeight="1" x14ac:dyDescent="0.3">
      <c r="A102" s="66" t="s">
        <v>633</v>
      </c>
      <c r="B102" s="145" t="s">
        <v>513</v>
      </c>
      <c r="C102" s="66" t="s">
        <v>639</v>
      </c>
      <c r="D102" s="64"/>
      <c r="E102" s="81"/>
      <c r="F102" s="110" t="s">
        <v>642</v>
      </c>
      <c r="G102" s="64">
        <v>18616444</v>
      </c>
      <c r="H102" s="137" t="s">
        <v>410</v>
      </c>
      <c r="I102" s="51" t="s">
        <v>646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412</v>
      </c>
      <c r="P102" s="149" t="s">
        <v>372</v>
      </c>
      <c r="Q102" s="149" t="s">
        <v>24</v>
      </c>
    </row>
    <row r="103" spans="1:17" s="17" customFormat="1" ht="118.5" customHeight="1" x14ac:dyDescent="0.3">
      <c r="A103" s="66" t="s">
        <v>634</v>
      </c>
      <c r="B103" s="145" t="s">
        <v>479</v>
      </c>
      <c r="C103" s="66" t="s">
        <v>640</v>
      </c>
      <c r="D103" s="64"/>
      <c r="E103" s="81"/>
      <c r="F103" s="110" t="s">
        <v>642</v>
      </c>
      <c r="G103" s="64">
        <v>18616444</v>
      </c>
      <c r="H103" s="137" t="s">
        <v>410</v>
      </c>
      <c r="I103" s="51" t="s">
        <v>647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412</v>
      </c>
      <c r="P103" s="149" t="s">
        <v>372</v>
      </c>
      <c r="Q103" s="149" t="s">
        <v>24</v>
      </c>
    </row>
    <row r="104" spans="1:17" s="17" customFormat="1" ht="118.5" customHeight="1" x14ac:dyDescent="0.3">
      <c r="A104" s="66" t="s">
        <v>635</v>
      </c>
      <c r="B104" s="145" t="s">
        <v>484</v>
      </c>
      <c r="C104" s="66" t="s">
        <v>641</v>
      </c>
      <c r="D104" s="64"/>
      <c r="E104" s="81"/>
      <c r="F104" s="110" t="s">
        <v>642</v>
      </c>
      <c r="G104" s="64">
        <v>18616444</v>
      </c>
      <c r="H104" s="137" t="s">
        <v>410</v>
      </c>
      <c r="I104" s="51" t="s">
        <v>648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412</v>
      </c>
      <c r="P104" s="149" t="s">
        <v>372</v>
      </c>
      <c r="Q104" s="149" t="s">
        <v>24</v>
      </c>
    </row>
    <row r="105" spans="1:17" s="17" customFormat="1" ht="118.5" customHeight="1" x14ac:dyDescent="0.3">
      <c r="A105" s="66" t="s">
        <v>649</v>
      </c>
      <c r="B105" s="145" t="s">
        <v>488</v>
      </c>
      <c r="C105" s="66" t="s">
        <v>650</v>
      </c>
      <c r="D105" s="64"/>
      <c r="E105" s="81"/>
      <c r="F105" s="110" t="s">
        <v>642</v>
      </c>
      <c r="G105" s="64">
        <v>18616444</v>
      </c>
      <c r="H105" s="137" t="s">
        <v>410</v>
      </c>
      <c r="I105" s="51" t="s">
        <v>651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412</v>
      </c>
      <c r="P105" s="149" t="s">
        <v>372</v>
      </c>
      <c r="Q105" s="149" t="s">
        <v>24</v>
      </c>
    </row>
    <row r="106" spans="1:17" s="17" customFormat="1" ht="118.5" customHeight="1" x14ac:dyDescent="0.3">
      <c r="A106" s="66" t="s">
        <v>652</v>
      </c>
      <c r="B106" s="145" t="s">
        <v>653</v>
      </c>
      <c r="C106" s="66" t="s">
        <v>654</v>
      </c>
      <c r="D106" s="64" t="s">
        <v>656</v>
      </c>
      <c r="E106" s="81">
        <v>274114.78000000003</v>
      </c>
      <c r="F106" s="134" t="s">
        <v>655</v>
      </c>
      <c r="G106" s="64">
        <v>18616444</v>
      </c>
      <c r="H106" s="137" t="s">
        <v>657</v>
      </c>
      <c r="I106" s="51" t="s">
        <v>658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659</v>
      </c>
      <c r="P106" s="149" t="s">
        <v>660</v>
      </c>
      <c r="Q106" s="149" t="s">
        <v>24</v>
      </c>
    </row>
    <row r="107" spans="1:17" s="17" customFormat="1" ht="118.5" customHeight="1" x14ac:dyDescent="0.3">
      <c r="A107" s="266"/>
      <c r="B107" s="267"/>
      <c r="C107" s="267"/>
      <c r="D107" s="267"/>
      <c r="E107" s="267"/>
      <c r="F107" s="267"/>
      <c r="G107" s="267"/>
      <c r="H107" s="267"/>
      <c r="I107" s="268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69" t="s">
        <v>662</v>
      </c>
      <c r="B108" s="270"/>
      <c r="C108" s="270"/>
      <c r="D108" s="270"/>
      <c r="E108" s="270"/>
      <c r="F108" s="270"/>
      <c r="G108" s="270"/>
      <c r="H108" s="270"/>
      <c r="I108" s="271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663</v>
      </c>
      <c r="B109" s="145" t="s">
        <v>664</v>
      </c>
      <c r="C109" s="66" t="s">
        <v>665</v>
      </c>
      <c r="D109" s="64"/>
      <c r="E109" s="81"/>
      <c r="F109" s="134" t="s">
        <v>666</v>
      </c>
      <c r="G109" s="64">
        <v>18616444</v>
      </c>
      <c r="H109" s="137" t="s">
        <v>304</v>
      </c>
      <c r="I109" s="51" t="s">
        <v>667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668</v>
      </c>
      <c r="Q109" s="150" t="s">
        <v>24</v>
      </c>
    </row>
    <row r="110" spans="1:17" s="17" customFormat="1" ht="118.5" customHeight="1" x14ac:dyDescent="0.3">
      <c r="A110" s="151" t="s">
        <v>669</v>
      </c>
      <c r="B110" s="152" t="s">
        <v>670</v>
      </c>
      <c r="C110" s="151" t="s">
        <v>671</v>
      </c>
      <c r="D110" s="153" t="s">
        <v>672</v>
      </c>
      <c r="E110" s="154">
        <v>634541.49</v>
      </c>
      <c r="F110" s="155" t="s">
        <v>673</v>
      </c>
      <c r="G110" s="153">
        <v>18616444</v>
      </c>
      <c r="H110" s="156" t="s">
        <v>285</v>
      </c>
      <c r="I110" s="157" t="s">
        <v>674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675</v>
      </c>
      <c r="P110" s="157" t="s">
        <v>668</v>
      </c>
      <c r="Q110" s="157" t="s">
        <v>24</v>
      </c>
    </row>
    <row r="111" spans="1:17" s="17" customFormat="1" ht="118.5" customHeight="1" x14ac:dyDescent="0.3">
      <c r="A111" s="66" t="s">
        <v>676</v>
      </c>
      <c r="B111" s="145" t="s">
        <v>677</v>
      </c>
      <c r="C111" s="66" t="s">
        <v>678</v>
      </c>
      <c r="D111" s="64" t="s">
        <v>679</v>
      </c>
      <c r="E111" s="81">
        <v>5015396.47</v>
      </c>
      <c r="F111" s="134" t="s">
        <v>680</v>
      </c>
      <c r="G111" s="64">
        <v>18616444</v>
      </c>
      <c r="H111" s="137" t="s">
        <v>681</v>
      </c>
      <c r="I111" s="51" t="s">
        <v>682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683</v>
      </c>
      <c r="P111" s="148" t="s">
        <v>668</v>
      </c>
      <c r="Q111" s="148" t="s">
        <v>24</v>
      </c>
    </row>
    <row r="112" spans="1:17" s="17" customFormat="1" ht="118.5" customHeight="1" x14ac:dyDescent="0.3">
      <c r="A112" s="66" t="s">
        <v>684</v>
      </c>
      <c r="B112" s="145" t="s">
        <v>685</v>
      </c>
      <c r="C112" s="66" t="s">
        <v>686</v>
      </c>
      <c r="D112" s="64" t="s">
        <v>687</v>
      </c>
      <c r="E112" s="81"/>
      <c r="F112" s="134" t="s">
        <v>688</v>
      </c>
      <c r="G112" s="64">
        <v>18616444</v>
      </c>
      <c r="H112" s="137" t="s">
        <v>336</v>
      </c>
      <c r="I112" s="51" t="s">
        <v>689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690</v>
      </c>
      <c r="P112" s="150" t="s">
        <v>668</v>
      </c>
      <c r="Q112" s="150" t="s">
        <v>24</v>
      </c>
    </row>
    <row r="113" spans="1:17" s="17" customFormat="1" ht="118.5" customHeight="1" x14ac:dyDescent="0.3">
      <c r="A113" s="151" t="s">
        <v>691</v>
      </c>
      <c r="B113" s="152" t="s">
        <v>692</v>
      </c>
      <c r="C113" s="151" t="s">
        <v>693</v>
      </c>
      <c r="D113" s="153" t="s">
        <v>694</v>
      </c>
      <c r="E113" s="154">
        <v>5733233.8200000003</v>
      </c>
      <c r="F113" s="155" t="s">
        <v>695</v>
      </c>
      <c r="G113" s="153">
        <v>18616444</v>
      </c>
      <c r="H113" s="156" t="s">
        <v>394</v>
      </c>
      <c r="I113" s="157" t="s">
        <v>696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697</v>
      </c>
      <c r="P113" s="157" t="s">
        <v>668</v>
      </c>
      <c r="Q113" s="157" t="s">
        <v>24</v>
      </c>
    </row>
    <row r="114" spans="1:17" s="17" customFormat="1" ht="118.5" customHeight="1" x14ac:dyDescent="0.3">
      <c r="A114" s="151" t="s">
        <v>698</v>
      </c>
      <c r="B114" s="152" t="s">
        <v>699</v>
      </c>
      <c r="C114" s="151" t="s">
        <v>700</v>
      </c>
      <c r="D114" s="153" t="s">
        <v>701</v>
      </c>
      <c r="E114" s="154">
        <v>4153125.19</v>
      </c>
      <c r="F114" s="155" t="s">
        <v>702</v>
      </c>
      <c r="G114" s="153">
        <v>18616444</v>
      </c>
      <c r="H114" s="156" t="s">
        <v>703</v>
      </c>
      <c r="I114" s="157" t="s">
        <v>704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705</v>
      </c>
      <c r="P114" s="157" t="s">
        <v>668</v>
      </c>
      <c r="Q114" s="157" t="s">
        <v>24</v>
      </c>
    </row>
    <row r="115" spans="1:17" s="17" customFormat="1" ht="166.8" customHeight="1" x14ac:dyDescent="0.3">
      <c r="A115" s="151" t="s">
        <v>706</v>
      </c>
      <c r="B115" s="152" t="s">
        <v>707</v>
      </c>
      <c r="C115" s="151" t="s">
        <v>708</v>
      </c>
      <c r="D115" s="153" t="s">
        <v>709</v>
      </c>
      <c r="E115" s="154">
        <v>9943743.4499999993</v>
      </c>
      <c r="F115" s="155" t="s">
        <v>710</v>
      </c>
      <c r="G115" s="153">
        <v>18616444</v>
      </c>
      <c r="H115" s="156" t="s">
        <v>228</v>
      </c>
      <c r="I115" s="157" t="s">
        <v>711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712</v>
      </c>
      <c r="P115" s="157" t="s">
        <v>668</v>
      </c>
      <c r="Q115" s="157" t="s">
        <v>24</v>
      </c>
    </row>
    <row r="116" spans="1:17" s="17" customFormat="1" ht="118.5" customHeight="1" x14ac:dyDescent="0.3">
      <c r="A116" s="66" t="s">
        <v>713</v>
      </c>
      <c r="B116" s="145" t="s">
        <v>714</v>
      </c>
      <c r="C116" s="66" t="s">
        <v>715</v>
      </c>
      <c r="D116" s="64" t="s">
        <v>716</v>
      </c>
      <c r="E116" s="81">
        <v>888333.27</v>
      </c>
      <c r="F116" s="134" t="s">
        <v>717</v>
      </c>
      <c r="G116" s="64">
        <v>18616444</v>
      </c>
      <c r="H116" s="137" t="s">
        <v>343</v>
      </c>
      <c r="I116" s="51" t="s">
        <v>718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719</v>
      </c>
      <c r="P116" s="147" t="s">
        <v>668</v>
      </c>
      <c r="Q116" s="147" t="s">
        <v>24</v>
      </c>
    </row>
    <row r="117" spans="1:17" s="17" customFormat="1" ht="118.5" customHeight="1" x14ac:dyDescent="0.3">
      <c r="A117" s="266"/>
      <c r="B117" s="267"/>
      <c r="C117" s="267"/>
      <c r="D117" s="267"/>
      <c r="E117" s="267"/>
      <c r="F117" s="267"/>
      <c r="G117" s="267"/>
      <c r="H117" s="267"/>
      <c r="I117" s="268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69" t="s">
        <v>720</v>
      </c>
      <c r="B118" s="270"/>
      <c r="C118" s="270"/>
      <c r="D118" s="270"/>
      <c r="E118" s="270"/>
      <c r="F118" s="270"/>
      <c r="G118" s="270"/>
      <c r="H118" s="270"/>
      <c r="I118" s="271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722</v>
      </c>
      <c r="B119" s="145" t="s">
        <v>723</v>
      </c>
      <c r="C119" s="66" t="s">
        <v>724</v>
      </c>
      <c r="D119" s="64" t="s">
        <v>725</v>
      </c>
      <c r="E119" s="81">
        <v>66980.509999999995</v>
      </c>
      <c r="F119" s="134" t="s">
        <v>726</v>
      </c>
      <c r="G119" s="64">
        <v>18616444</v>
      </c>
      <c r="H119" s="137" t="s">
        <v>195</v>
      </c>
      <c r="I119" s="51" t="s">
        <v>727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728</v>
      </c>
      <c r="P119" s="147" t="s">
        <v>729</v>
      </c>
      <c r="Q119" s="147" t="s">
        <v>24</v>
      </c>
    </row>
    <row r="120" spans="1:17" s="17" customFormat="1" ht="118.5" customHeight="1" x14ac:dyDescent="0.3">
      <c r="A120" s="66" t="s">
        <v>730</v>
      </c>
      <c r="B120" s="145" t="s">
        <v>732</v>
      </c>
      <c r="C120" s="66" t="s">
        <v>734</v>
      </c>
      <c r="D120" s="64" t="s">
        <v>736</v>
      </c>
      <c r="E120" s="81">
        <v>66980.509999999995</v>
      </c>
      <c r="F120" s="134" t="s">
        <v>738</v>
      </c>
      <c r="G120" s="64">
        <v>18616444</v>
      </c>
      <c r="H120" s="137" t="s">
        <v>740</v>
      </c>
      <c r="I120" s="51" t="s">
        <v>742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744</v>
      </c>
      <c r="P120" s="161" t="s">
        <v>729</v>
      </c>
      <c r="Q120" s="161" t="s">
        <v>24</v>
      </c>
    </row>
    <row r="121" spans="1:17" s="17" customFormat="1" ht="118.5" customHeight="1" x14ac:dyDescent="0.3">
      <c r="A121" s="66" t="s">
        <v>731</v>
      </c>
      <c r="B121" s="145" t="s">
        <v>733</v>
      </c>
      <c r="C121" s="66" t="s">
        <v>735</v>
      </c>
      <c r="D121" s="64" t="s">
        <v>737</v>
      </c>
      <c r="E121" s="81">
        <v>81318.490000000005</v>
      </c>
      <c r="F121" s="134" t="s">
        <v>739</v>
      </c>
      <c r="G121" s="64">
        <v>18616444</v>
      </c>
      <c r="H121" s="137" t="s">
        <v>741</v>
      </c>
      <c r="I121" s="51" t="s">
        <v>743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745</v>
      </c>
      <c r="P121" s="161" t="s">
        <v>729</v>
      </c>
      <c r="Q121" s="161" t="s">
        <v>24</v>
      </c>
    </row>
    <row r="122" spans="1:17" s="17" customFormat="1" ht="118.5" customHeight="1" x14ac:dyDescent="0.3">
      <c r="A122" s="66" t="s">
        <v>750</v>
      </c>
      <c r="B122" s="145" t="s">
        <v>751</v>
      </c>
      <c r="C122" s="66" t="s">
        <v>752</v>
      </c>
      <c r="D122" s="64"/>
      <c r="E122" s="81"/>
      <c r="F122" s="134" t="s">
        <v>481</v>
      </c>
      <c r="G122" s="64">
        <v>18616444</v>
      </c>
      <c r="H122" s="137" t="s">
        <v>753</v>
      </c>
      <c r="I122" s="51" t="s">
        <v>754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755</v>
      </c>
      <c r="Q122" s="161" t="s">
        <v>24</v>
      </c>
    </row>
    <row r="123" spans="1:17" s="17" customFormat="1" ht="118.5" customHeight="1" x14ac:dyDescent="0.3">
      <c r="A123" s="66" t="s">
        <v>756</v>
      </c>
      <c r="B123" s="145" t="s">
        <v>759</v>
      </c>
      <c r="C123" s="66" t="s">
        <v>760</v>
      </c>
      <c r="D123" s="64"/>
      <c r="E123" s="81"/>
      <c r="F123" s="134" t="s">
        <v>763</v>
      </c>
      <c r="G123" s="64">
        <v>18616444</v>
      </c>
      <c r="H123" s="137" t="s">
        <v>765</v>
      </c>
      <c r="I123" s="51" t="s">
        <v>766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767</v>
      </c>
      <c r="Q123" s="161" t="s">
        <v>24</v>
      </c>
    </row>
    <row r="124" spans="1:17" s="17" customFormat="1" ht="118.5" customHeight="1" x14ac:dyDescent="0.3">
      <c r="A124" s="66" t="s">
        <v>757</v>
      </c>
      <c r="B124" s="145" t="s">
        <v>759</v>
      </c>
      <c r="C124" s="66" t="s">
        <v>761</v>
      </c>
      <c r="D124" s="64"/>
      <c r="E124" s="81"/>
      <c r="F124" s="134" t="s">
        <v>416</v>
      </c>
      <c r="G124" s="64">
        <v>18616444</v>
      </c>
      <c r="H124" s="137" t="s">
        <v>765</v>
      </c>
      <c r="I124" s="51" t="s">
        <v>766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767</v>
      </c>
      <c r="Q124" s="161" t="s">
        <v>24</v>
      </c>
    </row>
    <row r="125" spans="1:17" s="17" customFormat="1" ht="118.5" customHeight="1" x14ac:dyDescent="0.3">
      <c r="A125" s="66" t="s">
        <v>758</v>
      </c>
      <c r="B125" s="145" t="s">
        <v>759</v>
      </c>
      <c r="C125" s="66" t="s">
        <v>762</v>
      </c>
      <c r="D125" s="64"/>
      <c r="E125" s="81"/>
      <c r="F125" s="134" t="s">
        <v>764</v>
      </c>
      <c r="G125" s="64">
        <v>18616444</v>
      </c>
      <c r="H125" s="137" t="s">
        <v>765</v>
      </c>
      <c r="I125" s="51" t="s">
        <v>766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767</v>
      </c>
      <c r="Q125" s="161" t="s">
        <v>24</v>
      </c>
    </row>
    <row r="126" spans="1:17" s="17" customFormat="1" ht="118.5" customHeight="1" x14ac:dyDescent="0.3">
      <c r="A126" s="66" t="s">
        <v>768</v>
      </c>
      <c r="B126" s="145" t="s">
        <v>759</v>
      </c>
      <c r="C126" s="66" t="s">
        <v>769</v>
      </c>
      <c r="D126" s="64"/>
      <c r="E126" s="81"/>
      <c r="F126" s="134" t="s">
        <v>764</v>
      </c>
      <c r="G126" s="64">
        <v>18616444</v>
      </c>
      <c r="H126" s="137" t="s">
        <v>765</v>
      </c>
      <c r="I126" s="51" t="s">
        <v>766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767</v>
      </c>
      <c r="Q126" s="161" t="s">
        <v>24</v>
      </c>
    </row>
    <row r="127" spans="1:17" s="17" customFormat="1" ht="118.5" customHeight="1" x14ac:dyDescent="0.3">
      <c r="A127" s="66" t="s">
        <v>770</v>
      </c>
      <c r="B127" s="145" t="s">
        <v>771</v>
      </c>
      <c r="C127" s="66" t="s">
        <v>772</v>
      </c>
      <c r="D127" s="64"/>
      <c r="E127" s="81"/>
      <c r="F127" s="134" t="s">
        <v>773</v>
      </c>
      <c r="G127" s="64">
        <v>18616444</v>
      </c>
      <c r="H127" s="137" t="s">
        <v>765</v>
      </c>
      <c r="I127" s="51" t="s">
        <v>774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775</v>
      </c>
      <c r="Q127" s="161" t="s">
        <v>24</v>
      </c>
    </row>
    <row r="128" spans="1:17" s="17" customFormat="1" ht="118.5" customHeight="1" x14ac:dyDescent="0.3">
      <c r="A128" s="66" t="s">
        <v>776</v>
      </c>
      <c r="B128" s="145" t="s">
        <v>777</v>
      </c>
      <c r="C128" s="66" t="s">
        <v>778</v>
      </c>
      <c r="D128" s="64"/>
      <c r="E128" s="81"/>
      <c r="F128" s="134" t="s">
        <v>779</v>
      </c>
      <c r="G128" s="64">
        <v>18616444</v>
      </c>
      <c r="H128" s="137" t="s">
        <v>765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780</v>
      </c>
      <c r="Q128" s="161" t="s">
        <v>24</v>
      </c>
    </row>
    <row r="129" spans="1:17" s="17" customFormat="1" ht="118.5" customHeight="1" x14ac:dyDescent="0.3">
      <c r="A129" s="66" t="s">
        <v>781</v>
      </c>
      <c r="B129" s="145" t="s">
        <v>782</v>
      </c>
      <c r="C129" s="66" t="s">
        <v>783</v>
      </c>
      <c r="D129" s="64"/>
      <c r="E129" s="81"/>
      <c r="F129" s="134" t="s">
        <v>784</v>
      </c>
      <c r="G129" s="64">
        <v>18616444</v>
      </c>
      <c r="H129" s="137" t="s">
        <v>765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785</v>
      </c>
      <c r="Q129" s="161" t="s">
        <v>24</v>
      </c>
    </row>
    <row r="130" spans="1:17" s="17" customFormat="1" ht="118.5" customHeight="1" x14ac:dyDescent="0.3">
      <c r="A130" s="66" t="s">
        <v>786</v>
      </c>
      <c r="B130" s="145" t="s">
        <v>787</v>
      </c>
      <c r="C130" s="66" t="s">
        <v>788</v>
      </c>
      <c r="D130" s="64" t="s">
        <v>790</v>
      </c>
      <c r="E130" s="81"/>
      <c r="F130" s="134" t="s">
        <v>789</v>
      </c>
      <c r="G130" s="64">
        <v>18616444</v>
      </c>
      <c r="H130" s="137" t="s">
        <v>765</v>
      </c>
      <c r="I130" s="51" t="s">
        <v>805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785</v>
      </c>
      <c r="Q130" s="161" t="s">
        <v>24</v>
      </c>
    </row>
    <row r="131" spans="1:17" s="17" customFormat="1" ht="118.5" customHeight="1" x14ac:dyDescent="0.3">
      <c r="A131" s="66" t="s">
        <v>791</v>
      </c>
      <c r="B131" s="145" t="s">
        <v>793</v>
      </c>
      <c r="C131" s="66" t="s">
        <v>794</v>
      </c>
      <c r="D131" s="64"/>
      <c r="E131" s="81"/>
      <c r="F131" s="134" t="s">
        <v>796</v>
      </c>
      <c r="G131" s="64">
        <v>18616444</v>
      </c>
      <c r="H131" s="137" t="s">
        <v>765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785</v>
      </c>
      <c r="Q131" s="161" t="s">
        <v>24</v>
      </c>
    </row>
    <row r="132" spans="1:17" s="17" customFormat="1" ht="118.5" customHeight="1" x14ac:dyDescent="0.3">
      <c r="A132" s="66" t="s">
        <v>792</v>
      </c>
      <c r="B132" s="145" t="s">
        <v>793</v>
      </c>
      <c r="C132" s="66" t="s">
        <v>795</v>
      </c>
      <c r="D132" s="64"/>
      <c r="E132" s="81"/>
      <c r="F132" s="134" t="s">
        <v>797</v>
      </c>
      <c r="G132" s="64">
        <v>18616444</v>
      </c>
      <c r="H132" s="137" t="s">
        <v>765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785</v>
      </c>
      <c r="Q132" s="161" t="s">
        <v>24</v>
      </c>
    </row>
    <row r="133" spans="1:17" s="17" customFormat="1" ht="118.5" customHeight="1" x14ac:dyDescent="0.3">
      <c r="A133" s="66" t="s">
        <v>798</v>
      </c>
      <c r="B133" s="145" t="s">
        <v>800</v>
      </c>
      <c r="C133" s="66" t="s">
        <v>801</v>
      </c>
      <c r="D133" s="64"/>
      <c r="E133" s="81"/>
      <c r="F133" s="134" t="s">
        <v>803</v>
      </c>
      <c r="G133" s="64">
        <v>18616444</v>
      </c>
      <c r="H133" s="137" t="s">
        <v>765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785</v>
      </c>
      <c r="Q133" s="161" t="s">
        <v>24</v>
      </c>
    </row>
    <row r="134" spans="1:17" s="17" customFormat="1" ht="118.5" customHeight="1" x14ac:dyDescent="0.3">
      <c r="A134" s="66" t="s">
        <v>799</v>
      </c>
      <c r="B134" s="145" t="s">
        <v>800</v>
      </c>
      <c r="C134" s="66" t="s">
        <v>802</v>
      </c>
      <c r="D134" s="64"/>
      <c r="E134" s="81"/>
      <c r="F134" s="134" t="s">
        <v>804</v>
      </c>
      <c r="G134" s="64">
        <v>18616444</v>
      </c>
      <c r="H134" s="137" t="s">
        <v>765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785</v>
      </c>
      <c r="Q134" s="161" t="s">
        <v>24</v>
      </c>
    </row>
    <row r="135" spans="1:17" s="17" customFormat="1" ht="118.5" customHeight="1" x14ac:dyDescent="0.3">
      <c r="A135" s="66" t="s">
        <v>806</v>
      </c>
      <c r="B135" s="145" t="s">
        <v>807</v>
      </c>
      <c r="C135" s="66" t="s">
        <v>808</v>
      </c>
      <c r="D135" s="64"/>
      <c r="E135" s="81"/>
      <c r="F135" s="134" t="s">
        <v>809</v>
      </c>
      <c r="G135" s="64">
        <v>18616444</v>
      </c>
      <c r="H135" s="137" t="s">
        <v>765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785</v>
      </c>
      <c r="Q135" s="161" t="s">
        <v>24</v>
      </c>
    </row>
    <row r="136" spans="1:17" s="17" customFormat="1" ht="118.5" customHeight="1" x14ac:dyDescent="0.3">
      <c r="A136" s="66" t="s">
        <v>810</v>
      </c>
      <c r="B136" s="145" t="s">
        <v>807</v>
      </c>
      <c r="C136" s="66" t="s">
        <v>811</v>
      </c>
      <c r="D136" s="64"/>
      <c r="E136" s="81"/>
      <c r="F136" s="134" t="s">
        <v>812</v>
      </c>
      <c r="G136" s="64">
        <v>18616444</v>
      </c>
      <c r="H136" s="137" t="s">
        <v>765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785</v>
      </c>
      <c r="Q136" s="161" t="s">
        <v>24</v>
      </c>
    </row>
    <row r="137" spans="1:17" s="17" customFormat="1" ht="118.5" customHeight="1" x14ac:dyDescent="0.3">
      <c r="A137" s="66" t="s">
        <v>813</v>
      </c>
      <c r="B137" s="145" t="s">
        <v>814</v>
      </c>
      <c r="C137" s="66" t="s">
        <v>815</v>
      </c>
      <c r="D137" s="64"/>
      <c r="E137" s="81"/>
      <c r="F137" s="134" t="s">
        <v>481</v>
      </c>
      <c r="G137" s="64">
        <v>18616444</v>
      </c>
      <c r="H137" s="137" t="s">
        <v>765</v>
      </c>
      <c r="I137" s="51" t="s">
        <v>816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817</v>
      </c>
      <c r="Q137" s="161" t="s">
        <v>24</v>
      </c>
    </row>
    <row r="138" spans="1:17" s="17" customFormat="1" ht="118.5" customHeight="1" x14ac:dyDescent="0.3">
      <c r="A138" s="66" t="s">
        <v>818</v>
      </c>
      <c r="B138" s="145" t="s">
        <v>820</v>
      </c>
      <c r="C138" s="66" t="s">
        <v>821</v>
      </c>
      <c r="D138" s="64"/>
      <c r="E138" s="81"/>
      <c r="F138" s="134" t="s">
        <v>823</v>
      </c>
      <c r="G138" s="64">
        <v>18616444</v>
      </c>
      <c r="H138" s="137" t="s">
        <v>765</v>
      </c>
      <c r="I138" s="51" t="s">
        <v>766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785</v>
      </c>
      <c r="Q138" s="161" t="s">
        <v>24</v>
      </c>
    </row>
    <row r="139" spans="1:17" s="17" customFormat="1" ht="118.5" customHeight="1" x14ac:dyDescent="0.3">
      <c r="A139" s="66" t="s">
        <v>819</v>
      </c>
      <c r="B139" s="145" t="s">
        <v>820</v>
      </c>
      <c r="C139" s="66" t="s">
        <v>822</v>
      </c>
      <c r="D139" s="64"/>
      <c r="E139" s="81"/>
      <c r="F139" s="134" t="s">
        <v>824</v>
      </c>
      <c r="G139" s="64">
        <v>18616444</v>
      </c>
      <c r="H139" s="137" t="s">
        <v>765</v>
      </c>
      <c r="I139" s="51" t="s">
        <v>766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785</v>
      </c>
      <c r="Q139" s="161" t="s">
        <v>24</v>
      </c>
    </row>
    <row r="140" spans="1:17" s="17" customFormat="1" ht="118.5" customHeight="1" x14ac:dyDescent="0.3">
      <c r="A140" s="66" t="s">
        <v>825</v>
      </c>
      <c r="B140" s="145" t="s">
        <v>826</v>
      </c>
      <c r="C140" s="66" t="s">
        <v>829</v>
      </c>
      <c r="D140" s="64"/>
      <c r="E140" s="81"/>
      <c r="F140" s="134" t="s">
        <v>831</v>
      </c>
      <c r="G140" s="64">
        <v>18616444</v>
      </c>
      <c r="H140" s="137" t="s">
        <v>833</v>
      </c>
      <c r="I140" s="164" t="s">
        <v>835</v>
      </c>
      <c r="J140" s="61">
        <v>364636</v>
      </c>
      <c r="K140" s="61">
        <v>123571.16</v>
      </c>
      <c r="L140" s="135" t="s">
        <v>24</v>
      </c>
      <c r="M140" s="67" t="s">
        <v>72</v>
      </c>
      <c r="N140" s="69" t="s">
        <v>24</v>
      </c>
      <c r="O140" s="51" t="s">
        <v>838</v>
      </c>
      <c r="P140" s="161" t="s">
        <v>837</v>
      </c>
      <c r="Q140" s="161" t="s">
        <v>24</v>
      </c>
    </row>
    <row r="141" spans="1:17" s="17" customFormat="1" ht="118.5" customHeight="1" x14ac:dyDescent="0.3">
      <c r="A141" s="66" t="s">
        <v>827</v>
      </c>
      <c r="B141" s="145" t="s">
        <v>828</v>
      </c>
      <c r="C141" s="66" t="s">
        <v>830</v>
      </c>
      <c r="D141" s="64"/>
      <c r="E141" s="81"/>
      <c r="F141" s="134" t="s">
        <v>832</v>
      </c>
      <c r="G141" s="64">
        <v>18616444</v>
      </c>
      <c r="H141" s="137" t="s">
        <v>834</v>
      </c>
      <c r="I141" s="164" t="s">
        <v>836</v>
      </c>
      <c r="J141" s="61">
        <v>164342.20000000001</v>
      </c>
      <c r="K141" s="61">
        <v>7563.82</v>
      </c>
      <c r="L141" s="135" t="s">
        <v>24</v>
      </c>
      <c r="M141" s="67" t="s">
        <v>72</v>
      </c>
      <c r="N141" s="69" t="s">
        <v>24</v>
      </c>
      <c r="O141" s="51" t="s">
        <v>839</v>
      </c>
      <c r="P141" s="161" t="s">
        <v>837</v>
      </c>
      <c r="Q141" s="161" t="s">
        <v>24</v>
      </c>
    </row>
    <row r="142" spans="1:17" s="17" customFormat="1" ht="118.5" customHeight="1" x14ac:dyDescent="0.3">
      <c r="A142" s="66" t="s">
        <v>840</v>
      </c>
      <c r="B142" s="145" t="s">
        <v>841</v>
      </c>
      <c r="C142" s="66" t="s">
        <v>842</v>
      </c>
      <c r="D142" s="64"/>
      <c r="E142" s="81"/>
      <c r="F142" s="134" t="s">
        <v>843</v>
      </c>
      <c r="G142" s="64">
        <v>18616444</v>
      </c>
      <c r="H142" s="137" t="s">
        <v>765</v>
      </c>
      <c r="I142" s="51" t="s">
        <v>844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845</v>
      </c>
      <c r="Q142" s="162" t="s">
        <v>24</v>
      </c>
    </row>
    <row r="143" spans="1:17" s="17" customFormat="1" ht="118.5" customHeight="1" x14ac:dyDescent="0.3">
      <c r="A143" s="66" t="s">
        <v>846</v>
      </c>
      <c r="B143" s="145" t="s">
        <v>852</v>
      </c>
      <c r="C143" s="66" t="s">
        <v>858</v>
      </c>
      <c r="D143" s="64"/>
      <c r="E143" s="81"/>
      <c r="F143" s="134" t="s">
        <v>864</v>
      </c>
      <c r="G143" s="64">
        <v>18616444</v>
      </c>
      <c r="H143" s="137" t="s">
        <v>871</v>
      </c>
      <c r="I143" s="51" t="s">
        <v>872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876</v>
      </c>
      <c r="Q143" s="162" t="s">
        <v>24</v>
      </c>
    </row>
    <row r="144" spans="1:17" s="17" customFormat="1" ht="118.5" customHeight="1" x14ac:dyDescent="0.3">
      <c r="A144" s="66" t="s">
        <v>848</v>
      </c>
      <c r="B144" s="145" t="s">
        <v>853</v>
      </c>
      <c r="C144" s="66" t="s">
        <v>859</v>
      </c>
      <c r="D144" s="64"/>
      <c r="E144" s="81"/>
      <c r="F144" s="134" t="s">
        <v>865</v>
      </c>
      <c r="G144" s="64">
        <v>18616444</v>
      </c>
      <c r="H144" s="137" t="s">
        <v>203</v>
      </c>
      <c r="I144" s="51" t="s">
        <v>873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876</v>
      </c>
      <c r="Q144" s="162" t="s">
        <v>24</v>
      </c>
    </row>
    <row r="145" spans="1:17" s="17" customFormat="1" ht="118.5" customHeight="1" x14ac:dyDescent="0.3">
      <c r="A145" s="66" t="s">
        <v>849</v>
      </c>
      <c r="B145" s="145" t="s">
        <v>854</v>
      </c>
      <c r="C145" s="66" t="s">
        <v>860</v>
      </c>
      <c r="D145" s="64"/>
      <c r="E145" s="81"/>
      <c r="F145" s="134" t="s">
        <v>866</v>
      </c>
      <c r="G145" s="64">
        <v>18616444</v>
      </c>
      <c r="H145" s="137" t="s">
        <v>871</v>
      </c>
      <c r="I145" s="51" t="s">
        <v>874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876</v>
      </c>
      <c r="Q145" s="162" t="s">
        <v>24</v>
      </c>
    </row>
    <row r="146" spans="1:17" s="17" customFormat="1" ht="118.5" customHeight="1" x14ac:dyDescent="0.3">
      <c r="A146" s="66" t="s">
        <v>847</v>
      </c>
      <c r="B146" s="145" t="s">
        <v>855</v>
      </c>
      <c r="C146" s="66" t="s">
        <v>861</v>
      </c>
      <c r="D146" s="64"/>
      <c r="E146" s="81"/>
      <c r="F146" s="134" t="s">
        <v>867</v>
      </c>
      <c r="G146" s="64">
        <v>18616444</v>
      </c>
      <c r="H146" s="137" t="s">
        <v>203</v>
      </c>
      <c r="I146" s="51" t="s">
        <v>875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876</v>
      </c>
      <c r="Q146" s="162" t="s">
        <v>24</v>
      </c>
    </row>
    <row r="147" spans="1:17" s="17" customFormat="1" ht="118.5" customHeight="1" x14ac:dyDescent="0.3">
      <c r="A147" s="66" t="s">
        <v>850</v>
      </c>
      <c r="B147" s="145" t="s">
        <v>856</v>
      </c>
      <c r="C147" s="66" t="s">
        <v>862</v>
      </c>
      <c r="D147" s="64"/>
      <c r="E147" s="81"/>
      <c r="F147" s="134" t="s">
        <v>868</v>
      </c>
      <c r="G147" s="64">
        <v>18616444</v>
      </c>
      <c r="H147" s="137" t="s">
        <v>765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876</v>
      </c>
      <c r="Q147" s="162" t="s">
        <v>24</v>
      </c>
    </row>
    <row r="148" spans="1:17" s="17" customFormat="1" ht="118.5" customHeight="1" x14ac:dyDescent="0.3">
      <c r="A148" s="66" t="s">
        <v>851</v>
      </c>
      <c r="B148" s="145" t="s">
        <v>857</v>
      </c>
      <c r="C148" s="66" t="s">
        <v>863</v>
      </c>
      <c r="D148" s="64"/>
      <c r="E148" s="81"/>
      <c r="F148" s="134" t="s">
        <v>869</v>
      </c>
      <c r="G148" s="64">
        <v>18616444</v>
      </c>
      <c r="H148" s="137" t="s">
        <v>765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876</v>
      </c>
      <c r="Q148" s="162" t="s">
        <v>24</v>
      </c>
    </row>
    <row r="149" spans="1:17" s="17" customFormat="1" ht="118.5" customHeight="1" x14ac:dyDescent="0.3">
      <c r="A149" s="163" t="s">
        <v>877</v>
      </c>
      <c r="B149" s="163" t="s">
        <v>878</v>
      </c>
      <c r="C149" s="163" t="s">
        <v>879</v>
      </c>
      <c r="D149" s="163"/>
      <c r="E149" s="163"/>
      <c r="F149" s="134" t="s">
        <v>880</v>
      </c>
      <c r="G149" s="163" t="s">
        <v>870</v>
      </c>
      <c r="H149" s="163" t="s">
        <v>765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881</v>
      </c>
      <c r="Q149" s="162" t="s">
        <v>24</v>
      </c>
    </row>
    <row r="150" spans="1:17" s="17" customFormat="1" ht="118.5" customHeight="1" x14ac:dyDescent="0.3">
      <c r="A150" s="266"/>
      <c r="B150" s="267"/>
      <c r="C150" s="267"/>
      <c r="D150" s="267"/>
      <c r="E150" s="267"/>
      <c r="F150" s="267"/>
      <c r="G150" s="267"/>
      <c r="H150" s="267"/>
      <c r="I150" s="268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2224480.23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69" t="s">
        <v>746</v>
      </c>
      <c r="B151" s="270"/>
      <c r="C151" s="270"/>
      <c r="D151" s="270"/>
      <c r="E151" s="270"/>
      <c r="F151" s="270"/>
      <c r="G151" s="270"/>
      <c r="H151" s="270"/>
      <c r="I151" s="271"/>
      <c r="J151" s="61">
        <f>J33+J38+J107+J117+J150</f>
        <v>95001597.769999996</v>
      </c>
      <c r="K151" s="61">
        <f>K33+K38+K107+K117+K150</f>
        <v>59659874.25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1390</v>
      </c>
    </row>
    <row r="159" spans="1:17" x14ac:dyDescent="0.3">
      <c r="I159" t="s">
        <v>882</v>
      </c>
      <c r="J159" s="125">
        <f>J33+J38+J107+J109+J111+J112+J116+J150</f>
        <v>52172201.350000001</v>
      </c>
      <c r="K159" s="125">
        <f>K33+K38+K107+K109+K111+K112+K116+K150</f>
        <v>16830477.829999998</v>
      </c>
      <c r="L159" s="125">
        <f>J159-K159</f>
        <v>35341723.520000003</v>
      </c>
    </row>
    <row r="160" spans="1:17" x14ac:dyDescent="0.3">
      <c r="I160" t="s">
        <v>883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884</v>
      </c>
      <c r="J161" s="125">
        <f>J159+J160</f>
        <v>95001597.770000011</v>
      </c>
      <c r="K161" s="125">
        <f>K159+K160</f>
        <v>59659874.25</v>
      </c>
      <c r="L161" s="125">
        <f>J161-K161</f>
        <v>35341723.520000011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  <mergeCell ref="J7:K7"/>
    <mergeCell ref="L7:M7"/>
    <mergeCell ref="A33:I33"/>
    <mergeCell ref="L33:Q33"/>
    <mergeCell ref="N7:Q7"/>
    <mergeCell ref="A7:C7"/>
    <mergeCell ref="D7:E7"/>
    <mergeCell ref="F7:H7"/>
    <mergeCell ref="C2:O2"/>
    <mergeCell ref="C3:O3"/>
    <mergeCell ref="J6:K6"/>
    <mergeCell ref="L6:M6"/>
    <mergeCell ref="D6:E6"/>
    <mergeCell ref="F6:H6"/>
    <mergeCell ref="C4:O4"/>
    <mergeCell ref="A6:C6"/>
    <mergeCell ref="N6:Q6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ht="18" customHeight="1" x14ac:dyDescent="0.3">
      <c r="A3" s="235" t="s">
        <v>100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38" t="s">
        <v>2</v>
      </c>
      <c r="B5" s="243"/>
      <c r="C5" s="244"/>
      <c r="D5" s="236" t="s">
        <v>3</v>
      </c>
      <c r="E5" s="282"/>
      <c r="F5" s="26" t="s">
        <v>4</v>
      </c>
      <c r="G5" s="68"/>
      <c r="H5" s="26" t="s">
        <v>5</v>
      </c>
      <c r="I5" s="238" t="s">
        <v>6</v>
      </c>
      <c r="J5" s="240"/>
      <c r="K5" s="238" t="s">
        <v>7</v>
      </c>
      <c r="L5" s="240"/>
      <c r="M5" s="238" t="s">
        <v>8</v>
      </c>
      <c r="N5" s="240"/>
    </row>
    <row r="6" spans="1:14" ht="13.5" customHeight="1" x14ac:dyDescent="0.3">
      <c r="A6" s="238">
        <v>1</v>
      </c>
      <c r="B6" s="281"/>
      <c r="C6" s="240"/>
      <c r="D6" s="236">
        <v>2</v>
      </c>
      <c r="E6" s="236"/>
      <c r="F6" s="26">
        <v>3</v>
      </c>
      <c r="G6" s="68"/>
      <c r="H6" s="26">
        <v>4</v>
      </c>
      <c r="I6" s="238">
        <v>5</v>
      </c>
      <c r="J6" s="240"/>
      <c r="K6" s="238">
        <v>6</v>
      </c>
      <c r="L6" s="240"/>
      <c r="M6" s="238">
        <v>7</v>
      </c>
      <c r="N6" s="240"/>
    </row>
    <row r="7" spans="1:14" ht="57.75" customHeight="1" x14ac:dyDescent="0.3">
      <c r="A7" s="230" t="s">
        <v>748</v>
      </c>
      <c r="B7" s="232"/>
      <c r="C7" s="233"/>
      <c r="D7" s="283" t="s">
        <v>749</v>
      </c>
      <c r="E7" s="283"/>
      <c r="F7" s="85" t="s">
        <v>105</v>
      </c>
      <c r="G7" s="116"/>
      <c r="H7" s="70" t="s">
        <v>106</v>
      </c>
      <c r="I7" s="230" t="s">
        <v>107</v>
      </c>
      <c r="J7" s="233"/>
      <c r="K7" s="279">
        <v>1053455072967</v>
      </c>
      <c r="L7" s="280"/>
      <c r="M7" s="278">
        <v>38709</v>
      </c>
      <c r="N7" s="233"/>
    </row>
    <row r="8" spans="1:14" ht="48.75" customHeight="1" x14ac:dyDescent="0.3">
      <c r="A8" s="284" t="s">
        <v>26</v>
      </c>
      <c r="B8" s="284" t="s">
        <v>27</v>
      </c>
      <c r="C8" s="284" t="s">
        <v>28</v>
      </c>
      <c r="D8" s="284" t="s">
        <v>29</v>
      </c>
      <c r="E8" s="284" t="s">
        <v>13</v>
      </c>
      <c r="F8" s="284" t="s">
        <v>30</v>
      </c>
      <c r="G8" s="285" t="s">
        <v>99</v>
      </c>
      <c r="H8" s="284" t="s">
        <v>31</v>
      </c>
      <c r="I8" s="284" t="s">
        <v>32</v>
      </c>
      <c r="J8" s="284"/>
      <c r="K8" s="284" t="s">
        <v>33</v>
      </c>
      <c r="L8" s="284"/>
      <c r="M8" s="284" t="s">
        <v>34</v>
      </c>
      <c r="N8" s="284" t="s">
        <v>35</v>
      </c>
    </row>
    <row r="9" spans="1:14" ht="45" customHeight="1" x14ac:dyDescent="0.3">
      <c r="A9" s="284"/>
      <c r="B9" s="284"/>
      <c r="C9" s="284"/>
      <c r="D9" s="284"/>
      <c r="E9" s="284"/>
      <c r="F9" s="284"/>
      <c r="G9" s="286"/>
      <c r="H9" s="284"/>
      <c r="I9" s="24" t="s">
        <v>36</v>
      </c>
      <c r="J9" s="24" t="s">
        <v>37</v>
      </c>
      <c r="K9" s="24" t="s">
        <v>36</v>
      </c>
      <c r="L9" s="24" t="s">
        <v>38</v>
      </c>
      <c r="M9" s="284"/>
      <c r="N9" s="284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N8:N9"/>
    <mergeCell ref="A8:A9"/>
    <mergeCell ref="G8:G9"/>
    <mergeCell ref="I8:J8"/>
    <mergeCell ref="K8:L8"/>
    <mergeCell ref="F8:F9"/>
    <mergeCell ref="H8:H9"/>
    <mergeCell ref="M8:M9"/>
    <mergeCell ref="D7:E7"/>
    <mergeCell ref="B8:B9"/>
    <mergeCell ref="C8:C9"/>
    <mergeCell ref="D8:D9"/>
    <mergeCell ref="E8:E9"/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97"/>
      <c r="B1" s="29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99" t="s">
        <v>86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1"/>
    </row>
    <row r="3" spans="1:13" x14ac:dyDescent="0.3">
      <c r="A3" s="289" t="s">
        <v>88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</row>
    <row r="4" spans="1:13" ht="20.399999999999999" customHeight="1" x14ac:dyDescent="0.3">
      <c r="A4" s="302" t="s">
        <v>2</v>
      </c>
      <c r="B4" s="303"/>
      <c r="C4" s="303"/>
      <c r="D4" s="304"/>
      <c r="E4" s="302" t="s">
        <v>3</v>
      </c>
      <c r="F4" s="304"/>
      <c r="G4" s="165" t="s">
        <v>4</v>
      </c>
      <c r="H4" s="165" t="s">
        <v>5</v>
      </c>
      <c r="I4" s="302" t="s">
        <v>6</v>
      </c>
      <c r="J4" s="304"/>
      <c r="K4" s="302" t="s">
        <v>7</v>
      </c>
      <c r="L4" s="304"/>
      <c r="M4" s="166" t="s">
        <v>8</v>
      </c>
    </row>
    <row r="5" spans="1:13" x14ac:dyDescent="0.3">
      <c r="A5" s="289">
        <v>1</v>
      </c>
      <c r="B5" s="290"/>
      <c r="C5" s="290"/>
      <c r="D5" s="291"/>
      <c r="E5" s="289">
        <v>2</v>
      </c>
      <c r="F5" s="291"/>
      <c r="G5" s="168">
        <v>3</v>
      </c>
      <c r="H5" s="168">
        <v>4</v>
      </c>
      <c r="I5" s="289">
        <v>5</v>
      </c>
      <c r="J5" s="291"/>
      <c r="K5" s="289">
        <v>6</v>
      </c>
      <c r="L5" s="291"/>
      <c r="M5" s="167">
        <v>7</v>
      </c>
    </row>
    <row r="6" spans="1:13" ht="29.25" customHeight="1" x14ac:dyDescent="0.3">
      <c r="A6" s="292" t="s">
        <v>103</v>
      </c>
      <c r="B6" s="293"/>
      <c r="C6" s="293"/>
      <c r="D6" s="294"/>
      <c r="E6" s="292" t="s">
        <v>885</v>
      </c>
      <c r="F6" s="294"/>
      <c r="G6" s="170" t="s">
        <v>105</v>
      </c>
      <c r="H6" s="170" t="s">
        <v>106</v>
      </c>
      <c r="I6" s="292" t="s">
        <v>107</v>
      </c>
      <c r="J6" s="294"/>
      <c r="K6" s="295">
        <v>1053455072967</v>
      </c>
      <c r="L6" s="296"/>
      <c r="M6" s="109">
        <v>38709</v>
      </c>
    </row>
    <row r="7" spans="1:13" ht="66.75" customHeight="1" x14ac:dyDescent="0.3">
      <c r="A7" s="266" t="s">
        <v>9</v>
      </c>
      <c r="B7" s="268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287" t="s">
        <v>93</v>
      </c>
      <c r="B8" s="288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19"/>
      <c r="B1" s="320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1" t="s">
        <v>87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x14ac:dyDescent="0.3">
      <c r="A3" s="282" t="s">
        <v>85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13" ht="30.6" x14ac:dyDescent="0.3">
      <c r="A4" s="323" t="s">
        <v>2</v>
      </c>
      <c r="B4" s="324"/>
      <c r="C4" s="324"/>
      <c r="D4" s="325"/>
      <c r="E4" s="323" t="s">
        <v>3</v>
      </c>
      <c r="F4" s="325"/>
      <c r="G4" s="86" t="s">
        <v>4</v>
      </c>
      <c r="H4" s="86" t="s">
        <v>5</v>
      </c>
      <c r="I4" s="323" t="s">
        <v>6</v>
      </c>
      <c r="J4" s="325"/>
      <c r="K4" s="323" t="s">
        <v>7</v>
      </c>
      <c r="L4" s="325"/>
      <c r="M4" s="87" t="s">
        <v>8</v>
      </c>
    </row>
    <row r="5" spans="1:13" x14ac:dyDescent="0.3">
      <c r="A5" s="307">
        <v>1</v>
      </c>
      <c r="B5" s="308"/>
      <c r="C5" s="308"/>
      <c r="D5" s="309"/>
      <c r="E5" s="307">
        <v>2</v>
      </c>
      <c r="F5" s="309"/>
      <c r="G5" s="88">
        <v>3</v>
      </c>
      <c r="H5" s="88">
        <v>4</v>
      </c>
      <c r="I5" s="307">
        <v>5</v>
      </c>
      <c r="J5" s="309"/>
      <c r="K5" s="307">
        <v>6</v>
      </c>
      <c r="L5" s="309"/>
      <c r="M5" s="89">
        <v>7</v>
      </c>
    </row>
    <row r="6" spans="1:13" ht="29.25" customHeight="1" x14ac:dyDescent="0.3">
      <c r="A6" s="310" t="s">
        <v>103</v>
      </c>
      <c r="B6" s="311"/>
      <c r="C6" s="311"/>
      <c r="D6" s="312"/>
      <c r="E6" s="313" t="s">
        <v>886</v>
      </c>
      <c r="F6" s="313"/>
      <c r="G6" s="92" t="s">
        <v>105</v>
      </c>
      <c r="H6" s="92" t="s">
        <v>106</v>
      </c>
      <c r="I6" s="310" t="s">
        <v>107</v>
      </c>
      <c r="J6" s="314"/>
      <c r="K6" s="315">
        <v>1053455072967</v>
      </c>
      <c r="L6" s="316"/>
      <c r="M6" s="109">
        <v>38709</v>
      </c>
    </row>
    <row r="7" spans="1:13" ht="56.25" customHeight="1" x14ac:dyDescent="0.3">
      <c r="A7" s="317" t="s">
        <v>9</v>
      </c>
      <c r="B7" s="318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05" t="s">
        <v>95</v>
      </c>
      <c r="B8" s="306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zoomScale="150" zoomScaleNormal="150" workbookViewId="0">
      <selection activeCell="H172" sqref="H172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36"/>
      <c r="B1" s="337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21" t="s">
        <v>44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38"/>
      <c r="B4" s="32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39" t="s">
        <v>2</v>
      </c>
      <c r="B5" s="340"/>
      <c r="C5" s="340"/>
      <c r="D5" s="341"/>
      <c r="E5" s="339" t="s">
        <v>3</v>
      </c>
      <c r="F5" s="341"/>
      <c r="G5" s="86" t="s">
        <v>4</v>
      </c>
      <c r="H5" s="86" t="s">
        <v>5</v>
      </c>
      <c r="I5" s="339" t="s">
        <v>6</v>
      </c>
      <c r="J5" s="341"/>
      <c r="K5" s="339" t="s">
        <v>7</v>
      </c>
      <c r="L5" s="341"/>
      <c r="M5" s="339" t="s">
        <v>8</v>
      </c>
      <c r="N5" s="341"/>
    </row>
    <row r="6" spans="1:14" ht="7.5" customHeight="1" x14ac:dyDescent="0.3">
      <c r="A6" s="342">
        <v>1</v>
      </c>
      <c r="B6" s="242"/>
      <c r="C6" s="242"/>
      <c r="D6" s="343"/>
      <c r="E6" s="342">
        <v>2</v>
      </c>
      <c r="F6" s="343"/>
      <c r="G6" s="73">
        <v>3</v>
      </c>
      <c r="H6" s="73">
        <v>4</v>
      </c>
      <c r="I6" s="342">
        <v>5</v>
      </c>
      <c r="J6" s="343"/>
      <c r="K6" s="342">
        <v>6</v>
      </c>
      <c r="L6" s="343"/>
      <c r="M6" s="342">
        <v>7</v>
      </c>
      <c r="N6" s="343"/>
    </row>
    <row r="7" spans="1:14" ht="30.75" customHeight="1" x14ac:dyDescent="0.3">
      <c r="A7" s="347" t="s">
        <v>103</v>
      </c>
      <c r="B7" s="352"/>
      <c r="C7" s="352"/>
      <c r="D7" s="348"/>
      <c r="E7" s="347" t="s">
        <v>887</v>
      </c>
      <c r="F7" s="348"/>
      <c r="G7" s="92" t="s">
        <v>105</v>
      </c>
      <c r="H7" s="92" t="s">
        <v>106</v>
      </c>
      <c r="I7" s="347" t="s">
        <v>107</v>
      </c>
      <c r="J7" s="348"/>
      <c r="K7" s="353">
        <v>1053455072967</v>
      </c>
      <c r="L7" s="354"/>
      <c r="M7" s="355">
        <v>38709</v>
      </c>
      <c r="N7" s="356"/>
    </row>
    <row r="8" spans="1:14" ht="39" x14ac:dyDescent="0.3">
      <c r="A8" s="350" t="s">
        <v>9</v>
      </c>
      <c r="B8" s="351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890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49">
        <v>8</v>
      </c>
      <c r="B9" s="346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44" t="s">
        <v>892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6"/>
    </row>
    <row r="11" spans="1:14" ht="33" customHeight="1" x14ac:dyDescent="0.3">
      <c r="B11" s="174" t="s">
        <v>888</v>
      </c>
      <c r="C11" s="121" t="s">
        <v>889</v>
      </c>
      <c r="D11" s="122">
        <v>1000188</v>
      </c>
      <c r="E11" s="123" t="s">
        <v>909</v>
      </c>
      <c r="F11" s="122" t="s">
        <v>765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891</v>
      </c>
    </row>
    <row r="12" spans="1:14" ht="34.200000000000003" customHeight="1" x14ac:dyDescent="0.3">
      <c r="B12" s="174" t="s">
        <v>893</v>
      </c>
      <c r="C12" s="121" t="s">
        <v>889</v>
      </c>
      <c r="D12" s="97">
        <v>1000203</v>
      </c>
      <c r="E12" s="123" t="s">
        <v>909</v>
      </c>
      <c r="F12" s="97" t="s">
        <v>765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891</v>
      </c>
    </row>
    <row r="13" spans="1:14" ht="24.75" customHeight="1" x14ac:dyDescent="0.3">
      <c r="B13" s="174" t="s">
        <v>894</v>
      </c>
      <c r="C13" s="97" t="s">
        <v>895</v>
      </c>
      <c r="D13" s="97">
        <v>110104100</v>
      </c>
      <c r="E13" s="123" t="s">
        <v>909</v>
      </c>
      <c r="F13" s="97" t="s">
        <v>896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897</v>
      </c>
    </row>
    <row r="14" spans="1:14" ht="24.75" customHeight="1" x14ac:dyDescent="0.3">
      <c r="B14" s="174" t="s">
        <v>898</v>
      </c>
      <c r="C14" s="97" t="s">
        <v>895</v>
      </c>
      <c r="D14" s="97">
        <v>110104099</v>
      </c>
      <c r="E14" s="123" t="s">
        <v>909</v>
      </c>
      <c r="F14" s="97" t="s">
        <v>896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897</v>
      </c>
    </row>
    <row r="15" spans="1:14" ht="39.6" customHeight="1" x14ac:dyDescent="0.3">
      <c r="A15" s="175"/>
      <c r="B15" s="176" t="s">
        <v>899</v>
      </c>
      <c r="C15" s="177" t="s">
        <v>900</v>
      </c>
      <c r="D15" s="177">
        <v>110134041</v>
      </c>
      <c r="E15" s="178" t="s">
        <v>901</v>
      </c>
      <c r="F15" s="177" t="s">
        <v>902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903</v>
      </c>
      <c r="L15" s="180" t="s">
        <v>904</v>
      </c>
      <c r="M15" s="181" t="s">
        <v>23</v>
      </c>
      <c r="N15" s="180" t="s">
        <v>905</v>
      </c>
    </row>
    <row r="16" spans="1:14" ht="23.25" customHeight="1" x14ac:dyDescent="0.3">
      <c r="A16" s="175"/>
      <c r="B16" s="176" t="s">
        <v>906</v>
      </c>
      <c r="C16" s="177" t="s">
        <v>907</v>
      </c>
      <c r="D16" s="177">
        <v>110134042</v>
      </c>
      <c r="E16" s="178" t="s">
        <v>908</v>
      </c>
      <c r="F16" s="177" t="s">
        <v>902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910</v>
      </c>
      <c r="L16" s="180" t="s">
        <v>904</v>
      </c>
      <c r="M16" s="181" t="s">
        <v>23</v>
      </c>
      <c r="N16" s="180" t="s">
        <v>911</v>
      </c>
    </row>
    <row r="17" spans="1:14" ht="24" customHeight="1" x14ac:dyDescent="0.3">
      <c r="A17" s="182"/>
      <c r="B17" s="176" t="s">
        <v>912</v>
      </c>
      <c r="C17" s="177" t="s">
        <v>907</v>
      </c>
      <c r="D17" s="177">
        <v>110134043</v>
      </c>
      <c r="E17" s="178" t="s">
        <v>908</v>
      </c>
      <c r="F17" s="177" t="s">
        <v>902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910</v>
      </c>
      <c r="L17" s="180" t="s">
        <v>904</v>
      </c>
      <c r="M17" s="181" t="s">
        <v>23</v>
      </c>
      <c r="N17" s="180" t="s">
        <v>911</v>
      </c>
    </row>
    <row r="18" spans="1:14" ht="24.6" customHeight="1" x14ac:dyDescent="0.3">
      <c r="A18" s="182"/>
      <c r="B18" s="176" t="s">
        <v>913</v>
      </c>
      <c r="C18" s="177" t="s">
        <v>907</v>
      </c>
      <c r="D18" s="177">
        <v>110134045</v>
      </c>
      <c r="E18" s="178" t="s">
        <v>908</v>
      </c>
      <c r="F18" s="177" t="s">
        <v>902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910</v>
      </c>
      <c r="L18" s="180" t="s">
        <v>904</v>
      </c>
      <c r="M18" s="181" t="s">
        <v>23</v>
      </c>
      <c r="N18" s="180" t="s">
        <v>911</v>
      </c>
    </row>
    <row r="19" spans="1:14" ht="82.2" customHeight="1" x14ac:dyDescent="0.3">
      <c r="A19" s="182"/>
      <c r="B19" s="176" t="s">
        <v>914</v>
      </c>
      <c r="C19" s="177" t="s">
        <v>915</v>
      </c>
      <c r="D19" s="177">
        <v>110104086</v>
      </c>
      <c r="E19" s="178" t="s">
        <v>916</v>
      </c>
      <c r="F19" s="177" t="s">
        <v>917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918</v>
      </c>
      <c r="L19" s="180" t="s">
        <v>904</v>
      </c>
      <c r="M19" s="181" t="s">
        <v>23</v>
      </c>
      <c r="N19" s="181" t="s">
        <v>919</v>
      </c>
    </row>
    <row r="20" spans="1:14" ht="78.599999999999994" customHeight="1" x14ac:dyDescent="0.3">
      <c r="A20" s="182"/>
      <c r="B20" s="176" t="s">
        <v>920</v>
      </c>
      <c r="C20" s="177" t="s">
        <v>915</v>
      </c>
      <c r="D20" s="177">
        <v>110104084</v>
      </c>
      <c r="E20" s="178" t="s">
        <v>921</v>
      </c>
      <c r="F20" s="177" t="s">
        <v>917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922</v>
      </c>
      <c r="L20" s="180" t="s">
        <v>904</v>
      </c>
      <c r="M20" s="181" t="s">
        <v>23</v>
      </c>
      <c r="N20" s="181" t="s">
        <v>919</v>
      </c>
    </row>
    <row r="21" spans="1:14" ht="72.599999999999994" customHeight="1" x14ac:dyDescent="0.3">
      <c r="A21" s="182"/>
      <c r="B21" s="176" t="s">
        <v>923</v>
      </c>
      <c r="C21" s="177" t="s">
        <v>915</v>
      </c>
      <c r="D21" s="177">
        <v>110104085</v>
      </c>
      <c r="E21" s="178" t="s">
        <v>924</v>
      </c>
      <c r="F21" s="177" t="s">
        <v>917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922</v>
      </c>
      <c r="L21" s="180" t="s">
        <v>904</v>
      </c>
      <c r="M21" s="181" t="s">
        <v>23</v>
      </c>
      <c r="N21" s="181" t="s">
        <v>919</v>
      </c>
    </row>
    <row r="22" spans="1:14" ht="46.2" customHeight="1" x14ac:dyDescent="0.3">
      <c r="A22" s="182"/>
      <c r="B22" s="176" t="s">
        <v>925</v>
      </c>
      <c r="C22" s="177" t="s">
        <v>926</v>
      </c>
      <c r="D22" s="177">
        <v>110104083</v>
      </c>
      <c r="E22" s="178" t="s">
        <v>916</v>
      </c>
      <c r="F22" s="177" t="s">
        <v>917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927</v>
      </c>
      <c r="L22" s="180" t="s">
        <v>904</v>
      </c>
      <c r="M22" s="181" t="s">
        <v>23</v>
      </c>
      <c r="N22" s="181" t="s">
        <v>928</v>
      </c>
    </row>
    <row r="23" spans="1:14" ht="43.8" customHeight="1" x14ac:dyDescent="0.3">
      <c r="A23" s="182"/>
      <c r="B23" s="176" t="s">
        <v>929</v>
      </c>
      <c r="C23" s="177" t="s">
        <v>930</v>
      </c>
      <c r="D23" s="177">
        <v>1380260</v>
      </c>
      <c r="E23" s="178" t="s">
        <v>931</v>
      </c>
      <c r="F23" s="177" t="s">
        <v>932</v>
      </c>
      <c r="G23" s="191">
        <v>3640</v>
      </c>
      <c r="H23" s="191">
        <v>3640</v>
      </c>
      <c r="I23" s="180" t="s">
        <v>23</v>
      </c>
      <c r="J23" s="181" t="s">
        <v>23</v>
      </c>
      <c r="K23" s="181" t="s">
        <v>23</v>
      </c>
      <c r="L23" s="180" t="s">
        <v>904</v>
      </c>
      <c r="M23" s="181" t="s">
        <v>23</v>
      </c>
      <c r="N23" s="181" t="s">
        <v>891</v>
      </c>
    </row>
    <row r="24" spans="1:14" ht="46.2" customHeight="1" x14ac:dyDescent="0.3">
      <c r="A24" s="182"/>
      <c r="B24" s="176" t="s">
        <v>933</v>
      </c>
      <c r="C24" s="177" t="s">
        <v>934</v>
      </c>
      <c r="D24" s="177">
        <v>138085</v>
      </c>
      <c r="E24" s="178" t="s">
        <v>931</v>
      </c>
      <c r="F24" s="177" t="s">
        <v>935</v>
      </c>
      <c r="G24" s="191">
        <v>4793</v>
      </c>
      <c r="H24" s="191">
        <v>4793</v>
      </c>
      <c r="I24" s="180" t="s">
        <v>23</v>
      </c>
      <c r="J24" s="181" t="s">
        <v>23</v>
      </c>
      <c r="K24" s="181" t="s">
        <v>23</v>
      </c>
      <c r="L24" s="180" t="s">
        <v>904</v>
      </c>
      <c r="M24" s="181" t="s">
        <v>23</v>
      </c>
      <c r="N24" s="181" t="s">
        <v>891</v>
      </c>
    </row>
    <row r="25" spans="1:14" ht="31.8" customHeight="1" x14ac:dyDescent="0.3">
      <c r="A25" s="182"/>
      <c r="B25" s="176" t="s">
        <v>936</v>
      </c>
      <c r="C25" s="177" t="s">
        <v>937</v>
      </c>
      <c r="D25" s="177">
        <v>1380084</v>
      </c>
      <c r="E25" s="178" t="s">
        <v>938</v>
      </c>
      <c r="F25" s="177" t="s">
        <v>935</v>
      </c>
      <c r="G25" s="191">
        <v>7838</v>
      </c>
      <c r="H25" s="191">
        <v>7838</v>
      </c>
      <c r="I25" s="180" t="s">
        <v>23</v>
      </c>
      <c r="J25" s="181" t="s">
        <v>23</v>
      </c>
      <c r="K25" s="181" t="s">
        <v>23</v>
      </c>
      <c r="L25" s="180" t="s">
        <v>904</v>
      </c>
      <c r="M25" s="181" t="s">
        <v>23</v>
      </c>
      <c r="N25" s="181" t="s">
        <v>891</v>
      </c>
    </row>
    <row r="26" spans="1:14" ht="33" customHeight="1" x14ac:dyDescent="0.3">
      <c r="A26" s="182"/>
      <c r="B26" s="176" t="s">
        <v>939</v>
      </c>
      <c r="C26" s="177" t="s">
        <v>940</v>
      </c>
      <c r="D26" s="177">
        <v>1380108</v>
      </c>
      <c r="E26" s="178" t="s">
        <v>938</v>
      </c>
      <c r="F26" s="177" t="s">
        <v>304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904</v>
      </c>
      <c r="M26" s="181" t="s">
        <v>23</v>
      </c>
      <c r="N26" s="181" t="s">
        <v>891</v>
      </c>
    </row>
    <row r="27" spans="1:14" ht="31.8" customHeight="1" x14ac:dyDescent="0.3">
      <c r="A27" s="182"/>
      <c r="B27" s="176" t="s">
        <v>941</v>
      </c>
      <c r="C27" s="177" t="s">
        <v>940</v>
      </c>
      <c r="D27" s="177">
        <v>1380109</v>
      </c>
      <c r="E27" s="178" t="s">
        <v>938</v>
      </c>
      <c r="F27" s="177" t="s">
        <v>304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904</v>
      </c>
      <c r="M27" s="181" t="s">
        <v>23</v>
      </c>
      <c r="N27" s="181" t="s">
        <v>891</v>
      </c>
    </row>
    <row r="28" spans="1:14" ht="31.2" customHeight="1" x14ac:dyDescent="0.3">
      <c r="A28" s="182"/>
      <c r="B28" s="176" t="s">
        <v>942</v>
      </c>
      <c r="C28" s="177" t="s">
        <v>940</v>
      </c>
      <c r="D28" s="177">
        <v>1380110</v>
      </c>
      <c r="E28" s="178" t="s">
        <v>938</v>
      </c>
      <c r="F28" s="177" t="s">
        <v>304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904</v>
      </c>
      <c r="M28" s="181" t="s">
        <v>23</v>
      </c>
      <c r="N28" s="181" t="s">
        <v>891</v>
      </c>
    </row>
    <row r="29" spans="1:14" ht="31.8" customHeight="1" x14ac:dyDescent="0.3">
      <c r="A29" s="182"/>
      <c r="B29" s="176" t="s">
        <v>943</v>
      </c>
      <c r="C29" s="177" t="s">
        <v>940</v>
      </c>
      <c r="D29" s="177">
        <v>1380111</v>
      </c>
      <c r="E29" s="178" t="s">
        <v>938</v>
      </c>
      <c r="F29" s="177" t="s">
        <v>304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904</v>
      </c>
      <c r="M29" s="181" t="s">
        <v>23</v>
      </c>
      <c r="N29" s="181" t="s">
        <v>891</v>
      </c>
    </row>
    <row r="30" spans="1:14" ht="31.8" customHeight="1" x14ac:dyDescent="0.3">
      <c r="A30" s="182"/>
      <c r="B30" s="176" t="s">
        <v>944</v>
      </c>
      <c r="C30" s="177" t="s">
        <v>940</v>
      </c>
      <c r="D30" s="177">
        <v>1380112</v>
      </c>
      <c r="E30" s="178" t="s">
        <v>938</v>
      </c>
      <c r="F30" s="177" t="s">
        <v>304</v>
      </c>
      <c r="G30" s="191">
        <v>3523.6</v>
      </c>
      <c r="H30" s="191">
        <v>3523.6</v>
      </c>
      <c r="I30" s="180" t="s">
        <v>23</v>
      </c>
      <c r="J30" s="181" t="s">
        <v>23</v>
      </c>
      <c r="K30" s="181" t="s">
        <v>23</v>
      </c>
      <c r="L30" s="180" t="s">
        <v>904</v>
      </c>
      <c r="M30" s="181" t="s">
        <v>23</v>
      </c>
      <c r="N30" s="181" t="s">
        <v>891</v>
      </c>
    </row>
    <row r="31" spans="1:14" ht="37.799999999999997" customHeight="1" x14ac:dyDescent="0.3">
      <c r="A31" s="182"/>
      <c r="B31" s="176" t="s">
        <v>945</v>
      </c>
      <c r="C31" s="177" t="s">
        <v>946</v>
      </c>
      <c r="D31" s="177">
        <v>1380123</v>
      </c>
      <c r="E31" s="178" t="s">
        <v>938</v>
      </c>
      <c r="F31" s="177" t="s">
        <v>947</v>
      </c>
      <c r="G31" s="191">
        <v>38819</v>
      </c>
      <c r="H31" s="191">
        <v>38819</v>
      </c>
      <c r="I31" s="180" t="s">
        <v>23</v>
      </c>
      <c r="J31" s="181" t="s">
        <v>23</v>
      </c>
      <c r="K31" s="181" t="s">
        <v>948</v>
      </c>
      <c r="L31" s="180" t="s">
        <v>904</v>
      </c>
      <c r="M31" s="181" t="s">
        <v>23</v>
      </c>
      <c r="N31" s="181" t="s">
        <v>891</v>
      </c>
    </row>
    <row r="32" spans="1:14" ht="37.799999999999997" customHeight="1" x14ac:dyDescent="0.3">
      <c r="A32" s="182"/>
      <c r="B32" s="176" t="s">
        <v>949</v>
      </c>
      <c r="C32" s="177" t="s">
        <v>950</v>
      </c>
      <c r="D32" s="177">
        <v>1380124</v>
      </c>
      <c r="E32" s="178" t="s">
        <v>938</v>
      </c>
      <c r="F32" s="177" t="s">
        <v>947</v>
      </c>
      <c r="G32" s="191">
        <v>6008</v>
      </c>
      <c r="H32" s="191">
        <v>6008</v>
      </c>
      <c r="I32" s="180" t="s">
        <v>23</v>
      </c>
      <c r="J32" s="181" t="s">
        <v>23</v>
      </c>
      <c r="K32" s="181" t="s">
        <v>23</v>
      </c>
      <c r="L32" s="180" t="s">
        <v>904</v>
      </c>
      <c r="M32" s="181" t="s">
        <v>23</v>
      </c>
      <c r="N32" s="181" t="s">
        <v>891</v>
      </c>
    </row>
    <row r="33" spans="1:14" ht="35.4" customHeight="1" x14ac:dyDescent="0.3">
      <c r="A33" s="182"/>
      <c r="B33" s="176" t="s">
        <v>951</v>
      </c>
      <c r="C33" s="177" t="s">
        <v>952</v>
      </c>
      <c r="D33" s="177">
        <v>1380125</v>
      </c>
      <c r="E33" s="178" t="s">
        <v>938</v>
      </c>
      <c r="F33" s="177" t="s">
        <v>947</v>
      </c>
      <c r="G33" s="191">
        <v>3072</v>
      </c>
      <c r="H33" s="191">
        <v>3072</v>
      </c>
      <c r="I33" s="180" t="s">
        <v>23</v>
      </c>
      <c r="J33" s="181" t="s">
        <v>23</v>
      </c>
      <c r="K33" s="181" t="s">
        <v>23</v>
      </c>
      <c r="L33" s="180" t="s">
        <v>904</v>
      </c>
      <c r="M33" s="181" t="s">
        <v>23</v>
      </c>
      <c r="N33" s="181" t="s">
        <v>891</v>
      </c>
    </row>
    <row r="34" spans="1:14" ht="33" customHeight="1" x14ac:dyDescent="0.3">
      <c r="A34" s="182"/>
      <c r="B34" s="176" t="s">
        <v>953</v>
      </c>
      <c r="C34" s="177" t="s">
        <v>937</v>
      </c>
      <c r="D34" s="177">
        <v>1380228</v>
      </c>
      <c r="E34" s="178" t="s">
        <v>938</v>
      </c>
      <c r="F34" s="177" t="s">
        <v>947</v>
      </c>
      <c r="G34" s="191">
        <v>8551</v>
      </c>
      <c r="H34" s="191">
        <v>8551</v>
      </c>
      <c r="I34" s="180" t="s">
        <v>23</v>
      </c>
      <c r="J34" s="181" t="s">
        <v>23</v>
      </c>
      <c r="K34" s="181" t="s">
        <v>23</v>
      </c>
      <c r="L34" s="180" t="s">
        <v>904</v>
      </c>
      <c r="M34" s="181" t="s">
        <v>23</v>
      </c>
      <c r="N34" s="181" t="s">
        <v>891</v>
      </c>
    </row>
    <row r="35" spans="1:14" ht="36" customHeight="1" x14ac:dyDescent="0.3">
      <c r="A35" s="183" t="s">
        <v>96</v>
      </c>
      <c r="B35" s="176" t="s">
        <v>954</v>
      </c>
      <c r="C35" s="177" t="s">
        <v>955</v>
      </c>
      <c r="D35" s="177">
        <v>1380304</v>
      </c>
      <c r="E35" s="178" t="s">
        <v>938</v>
      </c>
      <c r="F35" s="177" t="s">
        <v>956</v>
      </c>
      <c r="G35" s="191">
        <v>9435</v>
      </c>
      <c r="H35" s="191">
        <v>9435</v>
      </c>
      <c r="I35" s="180" t="s">
        <v>23</v>
      </c>
      <c r="J35" s="181" t="s">
        <v>23</v>
      </c>
      <c r="K35" s="181" t="s">
        <v>23</v>
      </c>
      <c r="L35" s="180" t="s">
        <v>904</v>
      </c>
      <c r="M35" s="181" t="s">
        <v>23</v>
      </c>
      <c r="N35" s="181" t="s">
        <v>891</v>
      </c>
    </row>
    <row r="36" spans="1:14" ht="36" customHeight="1" x14ac:dyDescent="0.3">
      <c r="A36" s="182"/>
      <c r="B36" s="176" t="s">
        <v>957</v>
      </c>
      <c r="C36" s="177" t="s">
        <v>958</v>
      </c>
      <c r="D36" s="177">
        <v>1380301</v>
      </c>
      <c r="E36" s="178" t="s">
        <v>938</v>
      </c>
      <c r="F36" s="177" t="s">
        <v>956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904</v>
      </c>
      <c r="M36" s="181" t="s">
        <v>23</v>
      </c>
      <c r="N36" s="181" t="s">
        <v>891</v>
      </c>
    </row>
    <row r="37" spans="1:14" ht="36" customHeight="1" x14ac:dyDescent="0.3">
      <c r="A37" s="182"/>
      <c r="B37" s="176" t="s">
        <v>959</v>
      </c>
      <c r="C37" s="177" t="s">
        <v>958</v>
      </c>
      <c r="D37" s="177">
        <v>1380302</v>
      </c>
      <c r="E37" s="178" t="s">
        <v>938</v>
      </c>
      <c r="F37" s="177" t="s">
        <v>956</v>
      </c>
      <c r="G37" s="191">
        <v>8400</v>
      </c>
      <c r="H37" s="191">
        <v>8400</v>
      </c>
      <c r="I37" s="180" t="s">
        <v>23</v>
      </c>
      <c r="J37" s="181" t="s">
        <v>23</v>
      </c>
      <c r="K37" s="181" t="s">
        <v>23</v>
      </c>
      <c r="L37" s="180" t="s">
        <v>904</v>
      </c>
      <c r="M37" s="181" t="s">
        <v>23</v>
      </c>
      <c r="N37" s="181" t="s">
        <v>891</v>
      </c>
    </row>
    <row r="38" spans="1:14" ht="32.4" customHeight="1" x14ac:dyDescent="0.3">
      <c r="A38" s="182"/>
      <c r="B38" s="176" t="s">
        <v>960</v>
      </c>
      <c r="C38" s="177" t="s">
        <v>961</v>
      </c>
      <c r="D38" s="177">
        <v>210104094</v>
      </c>
      <c r="E38" s="178" t="s">
        <v>938</v>
      </c>
      <c r="F38" s="177" t="s">
        <v>917</v>
      </c>
      <c r="G38" s="191">
        <v>6990</v>
      </c>
      <c r="H38" s="191">
        <v>6990</v>
      </c>
      <c r="I38" s="180" t="s">
        <v>23</v>
      </c>
      <c r="J38" s="181" t="s">
        <v>23</v>
      </c>
      <c r="K38" s="181" t="s">
        <v>23</v>
      </c>
      <c r="L38" s="180" t="s">
        <v>904</v>
      </c>
      <c r="M38" s="181" t="s">
        <v>23</v>
      </c>
      <c r="N38" s="181" t="s">
        <v>966</v>
      </c>
    </row>
    <row r="39" spans="1:14" ht="33.6" customHeight="1" x14ac:dyDescent="0.3">
      <c r="A39" s="182"/>
      <c r="B39" s="176" t="s">
        <v>962</v>
      </c>
      <c r="C39" s="177" t="s">
        <v>963</v>
      </c>
      <c r="D39" s="177">
        <v>110104022</v>
      </c>
      <c r="E39" s="178" t="s">
        <v>964</v>
      </c>
      <c r="F39" s="177" t="s">
        <v>965</v>
      </c>
      <c r="G39" s="191">
        <v>9000</v>
      </c>
      <c r="H39" s="191">
        <v>9000</v>
      </c>
      <c r="I39" s="180" t="s">
        <v>23</v>
      </c>
      <c r="J39" s="181" t="s">
        <v>23</v>
      </c>
      <c r="K39" s="181" t="s">
        <v>23</v>
      </c>
      <c r="L39" s="180" t="s">
        <v>904</v>
      </c>
      <c r="M39" s="181" t="s">
        <v>23</v>
      </c>
      <c r="N39" s="181" t="s">
        <v>967</v>
      </c>
    </row>
    <row r="40" spans="1:14" ht="42.6" customHeight="1" x14ac:dyDescent="0.3">
      <c r="A40" s="182"/>
      <c r="B40" s="176" t="s">
        <v>968</v>
      </c>
      <c r="C40" s="177" t="s">
        <v>969</v>
      </c>
      <c r="D40" s="177">
        <v>210104089</v>
      </c>
      <c r="E40" s="178" t="s">
        <v>964</v>
      </c>
      <c r="F40" s="177" t="s">
        <v>917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970</v>
      </c>
      <c r="L40" s="180" t="s">
        <v>904</v>
      </c>
      <c r="M40" s="181" t="s">
        <v>23</v>
      </c>
      <c r="N40" s="181" t="s">
        <v>971</v>
      </c>
    </row>
    <row r="41" spans="1:14" ht="34.200000000000003" customHeight="1" x14ac:dyDescent="0.3">
      <c r="A41" s="182"/>
      <c r="B41" s="176" t="s">
        <v>972</v>
      </c>
      <c r="C41" s="177" t="s">
        <v>969</v>
      </c>
      <c r="D41" s="177">
        <v>210104088</v>
      </c>
      <c r="E41" s="178" t="s">
        <v>964</v>
      </c>
      <c r="F41" s="177" t="s">
        <v>917</v>
      </c>
      <c r="G41" s="191">
        <v>10771</v>
      </c>
      <c r="H41" s="191">
        <v>10771</v>
      </c>
      <c r="I41" s="180" t="s">
        <v>23</v>
      </c>
      <c r="J41" s="181" t="s">
        <v>23</v>
      </c>
      <c r="K41" s="181" t="s">
        <v>970</v>
      </c>
      <c r="L41" s="180" t="s">
        <v>904</v>
      </c>
      <c r="M41" s="181" t="s">
        <v>23</v>
      </c>
      <c r="N41" s="181" t="s">
        <v>971</v>
      </c>
    </row>
    <row r="42" spans="1:14" ht="66.599999999999994" customHeight="1" x14ac:dyDescent="0.3">
      <c r="A42" s="182"/>
      <c r="B42" s="176" t="s">
        <v>973</v>
      </c>
      <c r="C42" s="177" t="s">
        <v>915</v>
      </c>
      <c r="D42" s="177">
        <v>110104041</v>
      </c>
      <c r="E42" s="178" t="s">
        <v>938</v>
      </c>
      <c r="F42" s="177" t="s">
        <v>965</v>
      </c>
      <c r="G42" s="191">
        <v>29719.8</v>
      </c>
      <c r="H42" s="191">
        <v>29719.8</v>
      </c>
      <c r="I42" s="180" t="s">
        <v>23</v>
      </c>
      <c r="J42" s="181" t="s">
        <v>23</v>
      </c>
      <c r="K42" s="181" t="s">
        <v>974</v>
      </c>
      <c r="L42" s="180" t="s">
        <v>904</v>
      </c>
      <c r="M42" s="181" t="s">
        <v>23</v>
      </c>
      <c r="N42" s="181" t="s">
        <v>975</v>
      </c>
    </row>
    <row r="43" spans="1:14" ht="39.6" customHeight="1" x14ac:dyDescent="0.3">
      <c r="A43" s="182"/>
      <c r="B43" s="176" t="s">
        <v>976</v>
      </c>
      <c r="C43" s="177" t="s">
        <v>977</v>
      </c>
      <c r="D43" s="177">
        <v>110104082</v>
      </c>
      <c r="E43" s="178" t="s">
        <v>938</v>
      </c>
      <c r="F43" s="177" t="s">
        <v>917</v>
      </c>
      <c r="G43" s="191">
        <v>7540</v>
      </c>
      <c r="H43" s="191">
        <v>7540</v>
      </c>
      <c r="I43" s="180" t="s">
        <v>23</v>
      </c>
      <c r="J43" s="181" t="s">
        <v>23</v>
      </c>
      <c r="K43" s="181" t="s">
        <v>978</v>
      </c>
      <c r="L43" s="180" t="s">
        <v>904</v>
      </c>
      <c r="M43" s="181" t="s">
        <v>23</v>
      </c>
      <c r="N43" s="181" t="s">
        <v>979</v>
      </c>
    </row>
    <row r="44" spans="1:14" ht="30.6" customHeight="1" x14ac:dyDescent="0.3">
      <c r="A44" s="182"/>
      <c r="B44" s="176" t="s">
        <v>980</v>
      </c>
      <c r="C44" s="177" t="s">
        <v>981</v>
      </c>
      <c r="D44" s="177">
        <v>110104039</v>
      </c>
      <c r="E44" s="178" t="s">
        <v>938</v>
      </c>
      <c r="F44" s="177" t="s">
        <v>965</v>
      </c>
      <c r="G44" s="191">
        <v>7465.7</v>
      </c>
      <c r="H44" s="191">
        <v>7465.7</v>
      </c>
      <c r="I44" s="180" t="s">
        <v>23</v>
      </c>
      <c r="J44" s="181" t="s">
        <v>23</v>
      </c>
      <c r="K44" s="181" t="s">
        <v>982</v>
      </c>
      <c r="L44" s="180" t="s">
        <v>904</v>
      </c>
      <c r="M44" s="181" t="s">
        <v>23</v>
      </c>
      <c r="N44" s="181" t="s">
        <v>975</v>
      </c>
    </row>
    <row r="45" spans="1:14" ht="57.6" customHeight="1" x14ac:dyDescent="0.3">
      <c r="A45" s="182"/>
      <c r="B45" s="176" t="s">
        <v>983</v>
      </c>
      <c r="C45" s="177" t="s">
        <v>984</v>
      </c>
      <c r="D45" s="177">
        <v>110104038</v>
      </c>
      <c r="E45" s="178" t="s">
        <v>938</v>
      </c>
      <c r="F45" s="177" t="s">
        <v>965</v>
      </c>
      <c r="G45" s="191">
        <v>13962</v>
      </c>
      <c r="H45" s="191">
        <v>13962</v>
      </c>
      <c r="I45" s="180" t="s">
        <v>23</v>
      </c>
      <c r="J45" s="181" t="s">
        <v>23</v>
      </c>
      <c r="K45" s="181" t="s">
        <v>985</v>
      </c>
      <c r="L45" s="180" t="s">
        <v>904</v>
      </c>
      <c r="M45" s="181" t="s">
        <v>23</v>
      </c>
      <c r="N45" s="181" t="s">
        <v>975</v>
      </c>
    </row>
    <row r="46" spans="1:14" ht="51" customHeight="1" x14ac:dyDescent="0.3">
      <c r="A46" s="182"/>
      <c r="B46" s="176" t="s">
        <v>986</v>
      </c>
      <c r="C46" s="177" t="s">
        <v>987</v>
      </c>
      <c r="D46" s="177">
        <v>210104092</v>
      </c>
      <c r="E46" s="178" t="s">
        <v>988</v>
      </c>
      <c r="F46" s="177" t="s">
        <v>917</v>
      </c>
      <c r="G46" s="191">
        <v>6935.5</v>
      </c>
      <c r="H46" s="191">
        <v>6935.5</v>
      </c>
      <c r="I46" s="180" t="s">
        <v>23</v>
      </c>
      <c r="J46" s="181" t="s">
        <v>23</v>
      </c>
      <c r="K46" s="181" t="s">
        <v>989</v>
      </c>
      <c r="L46" s="180" t="s">
        <v>904</v>
      </c>
      <c r="M46" s="181" t="s">
        <v>23</v>
      </c>
      <c r="N46" s="181" t="s">
        <v>971</v>
      </c>
    </row>
    <row r="47" spans="1:14" ht="45.6" customHeight="1" x14ac:dyDescent="0.3">
      <c r="A47" s="182"/>
      <c r="B47" s="176" t="s">
        <v>990</v>
      </c>
      <c r="C47" s="177" t="s">
        <v>991</v>
      </c>
      <c r="D47" s="177">
        <v>210104091</v>
      </c>
      <c r="E47" s="178" t="s">
        <v>964</v>
      </c>
      <c r="F47" s="177" t="s">
        <v>917</v>
      </c>
      <c r="G47" s="191">
        <v>9129</v>
      </c>
      <c r="H47" s="191">
        <v>9129</v>
      </c>
      <c r="I47" s="180" t="s">
        <v>23</v>
      </c>
      <c r="J47" s="181" t="s">
        <v>23</v>
      </c>
      <c r="K47" s="181" t="s">
        <v>992</v>
      </c>
      <c r="L47" s="180" t="s">
        <v>904</v>
      </c>
      <c r="M47" s="181" t="s">
        <v>23</v>
      </c>
      <c r="N47" s="181" t="s">
        <v>971</v>
      </c>
    </row>
    <row r="48" spans="1:14" ht="39" customHeight="1" x14ac:dyDescent="0.3">
      <c r="A48" s="182"/>
      <c r="B48" s="176" t="s">
        <v>993</v>
      </c>
      <c r="C48" s="177" t="s">
        <v>994</v>
      </c>
      <c r="D48" s="177">
        <v>110104040</v>
      </c>
      <c r="E48" s="178" t="s">
        <v>938</v>
      </c>
      <c r="F48" s="177" t="s">
        <v>965</v>
      </c>
      <c r="G48" s="191">
        <v>32692.51</v>
      </c>
      <c r="H48" s="191">
        <v>32692.51</v>
      </c>
      <c r="I48" s="180" t="s">
        <v>23</v>
      </c>
      <c r="J48" s="181" t="s">
        <v>23</v>
      </c>
      <c r="K48" s="181" t="s">
        <v>995</v>
      </c>
      <c r="L48" s="180" t="s">
        <v>904</v>
      </c>
      <c r="M48" s="181" t="s">
        <v>23</v>
      </c>
      <c r="N48" s="181" t="s">
        <v>975</v>
      </c>
    </row>
    <row r="49" spans="1:14" ht="31.2" customHeight="1" x14ac:dyDescent="0.3">
      <c r="A49" s="182"/>
      <c r="B49" s="176" t="s">
        <v>996</v>
      </c>
      <c r="C49" s="177" t="s">
        <v>997</v>
      </c>
      <c r="D49" s="177">
        <v>210104093</v>
      </c>
      <c r="E49" s="178" t="s">
        <v>964</v>
      </c>
      <c r="F49" s="177" t="s">
        <v>917</v>
      </c>
      <c r="G49" s="191">
        <v>7980</v>
      </c>
      <c r="H49" s="191">
        <v>7980</v>
      </c>
      <c r="I49" s="180" t="s">
        <v>23</v>
      </c>
      <c r="J49" s="181" t="s">
        <v>23</v>
      </c>
      <c r="K49" s="181" t="s">
        <v>23</v>
      </c>
      <c r="L49" s="180" t="s">
        <v>904</v>
      </c>
      <c r="M49" s="181" t="s">
        <v>23</v>
      </c>
      <c r="N49" s="181" t="s">
        <v>971</v>
      </c>
    </row>
    <row r="50" spans="1:14" ht="32.4" customHeight="1" x14ac:dyDescent="0.3">
      <c r="A50" s="182"/>
      <c r="B50" s="176" t="s">
        <v>998</v>
      </c>
      <c r="C50" s="177" t="s">
        <v>999</v>
      </c>
      <c r="D50" s="177">
        <v>110104052</v>
      </c>
      <c r="E50" s="178" t="s">
        <v>938</v>
      </c>
      <c r="F50" s="177" t="s">
        <v>965</v>
      </c>
      <c r="G50" s="191">
        <v>34901.79</v>
      </c>
      <c r="H50" s="191">
        <v>34901.79</v>
      </c>
      <c r="I50" s="180" t="s">
        <v>23</v>
      </c>
      <c r="J50" s="181" t="s">
        <v>23</v>
      </c>
      <c r="K50" s="181" t="s">
        <v>23</v>
      </c>
      <c r="L50" s="180" t="s">
        <v>904</v>
      </c>
      <c r="M50" s="181" t="s">
        <v>23</v>
      </c>
      <c r="N50" s="181" t="s">
        <v>1000</v>
      </c>
    </row>
    <row r="51" spans="1:14" s="4" customFormat="1" ht="34.799999999999997" customHeight="1" x14ac:dyDescent="0.3">
      <c r="A51" s="182"/>
      <c r="B51" s="176" t="s">
        <v>1001</v>
      </c>
      <c r="C51" s="177" t="s">
        <v>1002</v>
      </c>
      <c r="D51" s="177">
        <v>110104046</v>
      </c>
      <c r="E51" s="178" t="s">
        <v>938</v>
      </c>
      <c r="F51" s="177" t="s">
        <v>965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1003</v>
      </c>
      <c r="L51" s="180" t="s">
        <v>904</v>
      </c>
      <c r="M51" s="181" t="s">
        <v>23</v>
      </c>
      <c r="N51" s="181" t="s">
        <v>1000</v>
      </c>
    </row>
    <row r="52" spans="1:14" ht="30" customHeight="1" x14ac:dyDescent="0.3">
      <c r="A52" s="182"/>
      <c r="B52" s="176" t="s">
        <v>1004</v>
      </c>
      <c r="C52" s="177" t="s">
        <v>1002</v>
      </c>
      <c r="D52" s="177">
        <v>110104045</v>
      </c>
      <c r="E52" s="178" t="s">
        <v>938</v>
      </c>
      <c r="F52" s="177" t="s">
        <v>965</v>
      </c>
      <c r="G52" s="191">
        <v>4400</v>
      </c>
      <c r="H52" s="191">
        <v>4400</v>
      </c>
      <c r="I52" s="180" t="s">
        <v>23</v>
      </c>
      <c r="J52" s="181" t="s">
        <v>23</v>
      </c>
      <c r="K52" s="181" t="s">
        <v>1003</v>
      </c>
      <c r="L52" s="180" t="s">
        <v>904</v>
      </c>
      <c r="M52" s="181" t="s">
        <v>23</v>
      </c>
      <c r="N52" s="181" t="s">
        <v>1000</v>
      </c>
    </row>
    <row r="53" spans="1:14" ht="30" customHeight="1" x14ac:dyDescent="0.3">
      <c r="A53" s="182"/>
      <c r="B53" s="176" t="s">
        <v>1007</v>
      </c>
      <c r="C53" s="177" t="s">
        <v>1006</v>
      </c>
      <c r="D53" s="177">
        <v>110104044</v>
      </c>
      <c r="E53" s="178" t="s">
        <v>938</v>
      </c>
      <c r="F53" s="177" t="s">
        <v>965</v>
      </c>
      <c r="G53" s="191">
        <v>7150</v>
      </c>
      <c r="H53" s="191">
        <v>7150</v>
      </c>
      <c r="I53" s="180" t="s">
        <v>23</v>
      </c>
      <c r="J53" s="181" t="s">
        <v>23</v>
      </c>
      <c r="K53" s="181" t="s">
        <v>1005</v>
      </c>
      <c r="L53" s="180" t="s">
        <v>904</v>
      </c>
      <c r="M53" s="181" t="s">
        <v>23</v>
      </c>
      <c r="N53" s="181" t="s">
        <v>1000</v>
      </c>
    </row>
    <row r="54" spans="1:14" s="6" customFormat="1" ht="35.4" customHeight="1" x14ac:dyDescent="0.3">
      <c r="A54" s="182"/>
      <c r="B54" s="176" t="s">
        <v>1008</v>
      </c>
      <c r="C54" s="177" t="s">
        <v>1009</v>
      </c>
      <c r="D54" s="177">
        <v>110104050</v>
      </c>
      <c r="E54" s="178" t="s">
        <v>938</v>
      </c>
      <c r="F54" s="177" t="s">
        <v>965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1010</v>
      </c>
      <c r="L54" s="180" t="s">
        <v>904</v>
      </c>
      <c r="M54" s="181" t="s">
        <v>23</v>
      </c>
      <c r="N54" s="181" t="s">
        <v>1000</v>
      </c>
    </row>
    <row r="55" spans="1:14" ht="34.799999999999997" customHeight="1" x14ac:dyDescent="0.3">
      <c r="A55" s="182"/>
      <c r="B55" s="176" t="s">
        <v>1011</v>
      </c>
      <c r="C55" s="177" t="s">
        <v>1009</v>
      </c>
      <c r="D55" s="177">
        <v>110104049</v>
      </c>
      <c r="E55" s="178" t="s">
        <v>938</v>
      </c>
      <c r="F55" s="177" t="s">
        <v>965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1010</v>
      </c>
      <c r="L55" s="180" t="s">
        <v>904</v>
      </c>
      <c r="M55" s="181" t="s">
        <v>23</v>
      </c>
      <c r="N55" s="181" t="s">
        <v>1000</v>
      </c>
    </row>
    <row r="56" spans="1:14" ht="36" customHeight="1" x14ac:dyDescent="0.3">
      <c r="A56" s="182"/>
      <c r="B56" s="176" t="s">
        <v>1012</v>
      </c>
      <c r="C56" s="177" t="s">
        <v>1009</v>
      </c>
      <c r="D56" s="177">
        <v>110104048</v>
      </c>
      <c r="E56" s="178" t="s">
        <v>938</v>
      </c>
      <c r="F56" s="177" t="s">
        <v>965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1010</v>
      </c>
      <c r="L56" s="180" t="s">
        <v>904</v>
      </c>
      <c r="M56" s="181" t="s">
        <v>23</v>
      </c>
      <c r="N56" s="181" t="s">
        <v>1000</v>
      </c>
    </row>
    <row r="57" spans="1:14" ht="31.2" customHeight="1" x14ac:dyDescent="0.3">
      <c r="A57" s="182"/>
      <c r="B57" s="176" t="s">
        <v>1013</v>
      </c>
      <c r="C57" s="177" t="s">
        <v>1009</v>
      </c>
      <c r="D57" s="177">
        <v>110104047</v>
      </c>
      <c r="E57" s="178" t="s">
        <v>938</v>
      </c>
      <c r="F57" s="177" t="s">
        <v>965</v>
      </c>
      <c r="G57" s="191">
        <v>4400</v>
      </c>
      <c r="H57" s="191">
        <v>4400</v>
      </c>
      <c r="I57" s="180" t="s">
        <v>23</v>
      </c>
      <c r="J57" s="181" t="s">
        <v>23</v>
      </c>
      <c r="K57" s="181" t="s">
        <v>1010</v>
      </c>
      <c r="L57" s="180" t="s">
        <v>904</v>
      </c>
      <c r="M57" s="181" t="s">
        <v>23</v>
      </c>
      <c r="N57" s="181" t="s">
        <v>1000</v>
      </c>
    </row>
    <row r="58" spans="1:14" ht="127.2" customHeight="1" x14ac:dyDescent="0.3">
      <c r="A58" s="182"/>
      <c r="B58" s="176" t="s">
        <v>1014</v>
      </c>
      <c r="C58" s="177" t="s">
        <v>1015</v>
      </c>
      <c r="D58" s="177">
        <v>110104051</v>
      </c>
      <c r="E58" s="178" t="s">
        <v>938</v>
      </c>
      <c r="F58" s="177" t="s">
        <v>965</v>
      </c>
      <c r="G58" s="191">
        <v>62275</v>
      </c>
      <c r="H58" s="191">
        <v>62275</v>
      </c>
      <c r="I58" s="180" t="s">
        <v>23</v>
      </c>
      <c r="J58" s="181" t="s">
        <v>23</v>
      </c>
      <c r="K58" s="181" t="s">
        <v>1016</v>
      </c>
      <c r="L58" s="180" t="s">
        <v>904</v>
      </c>
      <c r="M58" s="181" t="s">
        <v>23</v>
      </c>
      <c r="N58" s="181" t="s">
        <v>1000</v>
      </c>
    </row>
    <row r="59" spans="1:14" ht="127.2" customHeight="1" x14ac:dyDescent="0.3">
      <c r="A59" s="182"/>
      <c r="B59" s="176" t="s">
        <v>1017</v>
      </c>
      <c r="C59" s="177" t="s">
        <v>1018</v>
      </c>
      <c r="D59" s="177">
        <v>210104090</v>
      </c>
      <c r="E59" s="178" t="s">
        <v>964</v>
      </c>
      <c r="F59" s="177" t="s">
        <v>917</v>
      </c>
      <c r="G59" s="191">
        <v>28593</v>
      </c>
      <c r="H59" s="191">
        <v>28593</v>
      </c>
      <c r="I59" s="180" t="s">
        <v>23</v>
      </c>
      <c r="J59" s="181" t="s">
        <v>23</v>
      </c>
      <c r="K59" s="181" t="s">
        <v>1019</v>
      </c>
      <c r="L59" s="180" t="s">
        <v>904</v>
      </c>
      <c r="M59" s="181" t="s">
        <v>23</v>
      </c>
      <c r="N59" s="181" t="s">
        <v>971</v>
      </c>
    </row>
    <row r="60" spans="1:14" ht="36" customHeight="1" x14ac:dyDescent="0.3">
      <c r="A60" s="182"/>
      <c r="B60" s="176" t="s">
        <v>1020</v>
      </c>
      <c r="C60" s="177" t="s">
        <v>1021</v>
      </c>
      <c r="D60" s="177">
        <v>110104105</v>
      </c>
      <c r="E60" s="178" t="s">
        <v>938</v>
      </c>
      <c r="F60" s="177" t="s">
        <v>896</v>
      </c>
      <c r="G60" s="191">
        <v>6500</v>
      </c>
      <c r="H60" s="191">
        <v>6500</v>
      </c>
      <c r="I60" s="180" t="s">
        <v>23</v>
      </c>
      <c r="J60" s="181" t="s">
        <v>23</v>
      </c>
      <c r="K60" s="181" t="s">
        <v>23</v>
      </c>
      <c r="L60" s="180" t="s">
        <v>904</v>
      </c>
      <c r="M60" s="181" t="s">
        <v>23</v>
      </c>
      <c r="N60" s="181" t="s">
        <v>1022</v>
      </c>
    </row>
    <row r="61" spans="1:14" ht="33.6" customHeight="1" x14ac:dyDescent="0.3">
      <c r="A61" s="15"/>
      <c r="B61" s="174" t="s">
        <v>1023</v>
      </c>
      <c r="C61" s="97" t="s">
        <v>53</v>
      </c>
      <c r="D61" s="97">
        <v>110104074</v>
      </c>
      <c r="E61" s="184" t="s">
        <v>1025</v>
      </c>
      <c r="F61" s="97" t="s">
        <v>917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99" t="s">
        <v>23</v>
      </c>
      <c r="N61" s="100" t="s">
        <v>1027</v>
      </c>
    </row>
    <row r="62" spans="1:14" ht="33.6" customHeight="1" x14ac:dyDescent="0.3">
      <c r="A62" s="15"/>
      <c r="B62" s="174" t="s">
        <v>1024</v>
      </c>
      <c r="C62" s="97" t="s">
        <v>53</v>
      </c>
      <c r="D62" s="97">
        <v>110104075</v>
      </c>
      <c r="E62" s="184" t="s">
        <v>1026</v>
      </c>
      <c r="F62" s="97" t="s">
        <v>917</v>
      </c>
      <c r="G62" s="190">
        <v>9500</v>
      </c>
      <c r="H62" s="190">
        <v>9500</v>
      </c>
      <c r="I62" s="95" t="s">
        <v>23</v>
      </c>
      <c r="J62" s="99" t="s">
        <v>23</v>
      </c>
      <c r="K62" s="99" t="s">
        <v>23</v>
      </c>
      <c r="L62" s="100" t="s">
        <v>90</v>
      </c>
      <c r="M62" s="100" t="s">
        <v>23</v>
      </c>
      <c r="N62" s="100" t="s">
        <v>1027</v>
      </c>
    </row>
    <row r="63" spans="1:14" ht="30" customHeight="1" x14ac:dyDescent="0.3">
      <c r="A63" s="182"/>
      <c r="B63" s="176" t="s">
        <v>1028</v>
      </c>
      <c r="C63" s="177" t="s">
        <v>1029</v>
      </c>
      <c r="D63" s="177">
        <v>110134213</v>
      </c>
      <c r="E63" s="178" t="s">
        <v>938</v>
      </c>
      <c r="F63" s="177" t="s">
        <v>1030</v>
      </c>
      <c r="G63" s="191">
        <v>7800</v>
      </c>
      <c r="H63" s="191">
        <v>7800</v>
      </c>
      <c r="I63" s="180" t="s">
        <v>23</v>
      </c>
      <c r="J63" s="181" t="s">
        <v>23</v>
      </c>
      <c r="K63" s="181" t="s">
        <v>23</v>
      </c>
      <c r="L63" s="181" t="s">
        <v>904</v>
      </c>
      <c r="M63" s="181" t="s">
        <v>23</v>
      </c>
      <c r="N63" s="181" t="s">
        <v>1031</v>
      </c>
    </row>
    <row r="64" spans="1:14" ht="37.799999999999997" customHeight="1" x14ac:dyDescent="0.3">
      <c r="A64" s="182"/>
      <c r="B64" s="176" t="s">
        <v>1032</v>
      </c>
      <c r="C64" s="177" t="s">
        <v>1033</v>
      </c>
      <c r="D64" s="177">
        <v>1101134312</v>
      </c>
      <c r="E64" s="178" t="s">
        <v>988</v>
      </c>
      <c r="F64" s="177" t="s">
        <v>1034</v>
      </c>
      <c r="G64" s="191">
        <v>108000</v>
      </c>
      <c r="H64" s="191">
        <v>108000</v>
      </c>
      <c r="I64" s="180" t="s">
        <v>23</v>
      </c>
      <c r="J64" s="181" t="s">
        <v>23</v>
      </c>
      <c r="K64" s="181" t="s">
        <v>1037</v>
      </c>
      <c r="L64" s="181" t="s">
        <v>904</v>
      </c>
      <c r="M64" s="181" t="s">
        <v>23</v>
      </c>
      <c r="N64" s="181" t="s">
        <v>1035</v>
      </c>
    </row>
    <row r="65" spans="1:14" ht="38.4" customHeight="1" x14ac:dyDescent="0.3">
      <c r="A65" s="182"/>
      <c r="B65" s="176" t="s">
        <v>1036</v>
      </c>
      <c r="C65" s="177" t="s">
        <v>1038</v>
      </c>
      <c r="D65" s="177">
        <v>1101134313</v>
      </c>
      <c r="E65" s="178" t="s">
        <v>988</v>
      </c>
      <c r="F65" s="177" t="s">
        <v>1039</v>
      </c>
      <c r="G65" s="191">
        <v>99000</v>
      </c>
      <c r="H65" s="191">
        <v>99000</v>
      </c>
      <c r="I65" s="180" t="s">
        <v>23</v>
      </c>
      <c r="J65" s="181" t="s">
        <v>23</v>
      </c>
      <c r="K65" s="181" t="s">
        <v>23</v>
      </c>
      <c r="L65" s="181" t="s">
        <v>904</v>
      </c>
      <c r="M65" s="181" t="s">
        <v>23</v>
      </c>
      <c r="N65" s="181" t="s">
        <v>1040</v>
      </c>
    </row>
    <row r="66" spans="1:14" ht="33.6" customHeight="1" x14ac:dyDescent="0.3">
      <c r="A66" s="182"/>
      <c r="B66" s="176" t="s">
        <v>1041</v>
      </c>
      <c r="C66" s="177" t="s">
        <v>1038</v>
      </c>
      <c r="D66" s="177">
        <v>1101134314</v>
      </c>
      <c r="E66" s="178" t="s">
        <v>938</v>
      </c>
      <c r="F66" s="177" t="s">
        <v>896</v>
      </c>
      <c r="G66" s="191">
        <v>99627.29</v>
      </c>
      <c r="H66" s="191">
        <v>99627.29</v>
      </c>
      <c r="I66" s="180" t="s">
        <v>23</v>
      </c>
      <c r="J66" s="181" t="s">
        <v>23</v>
      </c>
      <c r="K66" s="181" t="s">
        <v>23</v>
      </c>
      <c r="L66" s="181" t="s">
        <v>904</v>
      </c>
      <c r="M66" s="181" t="s">
        <v>23</v>
      </c>
      <c r="N66" s="181" t="s">
        <v>1042</v>
      </c>
    </row>
    <row r="67" spans="1:14" ht="36.6" customHeight="1" x14ac:dyDescent="0.3">
      <c r="A67" s="182"/>
      <c r="B67" s="176" t="s">
        <v>1043</v>
      </c>
      <c r="C67" s="177" t="s">
        <v>1038</v>
      </c>
      <c r="D67" s="177">
        <v>1101134315</v>
      </c>
      <c r="E67" s="178" t="s">
        <v>964</v>
      </c>
      <c r="F67" s="177" t="s">
        <v>1034</v>
      </c>
      <c r="G67" s="191">
        <v>99000</v>
      </c>
      <c r="H67" s="191">
        <v>99000</v>
      </c>
      <c r="I67" s="180" t="s">
        <v>23</v>
      </c>
      <c r="J67" s="181" t="s">
        <v>23</v>
      </c>
      <c r="K67" s="181" t="s">
        <v>23</v>
      </c>
      <c r="L67" s="181" t="s">
        <v>904</v>
      </c>
      <c r="M67" s="181" t="s">
        <v>23</v>
      </c>
      <c r="N67" s="181" t="s">
        <v>1044</v>
      </c>
    </row>
    <row r="68" spans="1:14" ht="30.6" customHeight="1" x14ac:dyDescent="0.3">
      <c r="A68" s="15"/>
      <c r="B68" s="174" t="s">
        <v>1045</v>
      </c>
      <c r="C68" s="97" t="s">
        <v>895</v>
      </c>
      <c r="D68" s="97">
        <v>110134351</v>
      </c>
      <c r="E68" s="123" t="s">
        <v>908</v>
      </c>
      <c r="F68" s="97" t="s">
        <v>1046</v>
      </c>
      <c r="G68" s="190">
        <v>74000</v>
      </c>
      <c r="H68" s="190">
        <v>74000</v>
      </c>
      <c r="I68" s="95" t="s">
        <v>23</v>
      </c>
      <c r="J68" s="99" t="s">
        <v>23</v>
      </c>
      <c r="K68" s="99" t="s">
        <v>1047</v>
      </c>
      <c r="L68" s="100" t="s">
        <v>91</v>
      </c>
      <c r="M68" s="100" t="s">
        <v>23</v>
      </c>
      <c r="N68" s="100" t="s">
        <v>1048</v>
      </c>
    </row>
    <row r="69" spans="1:14" ht="31.8" customHeight="1" x14ac:dyDescent="0.3">
      <c r="A69" s="182"/>
      <c r="B69" s="176" t="s">
        <v>1052</v>
      </c>
      <c r="C69" s="177" t="s">
        <v>1049</v>
      </c>
      <c r="D69" s="177">
        <v>110134364</v>
      </c>
      <c r="E69" s="178" t="s">
        <v>938</v>
      </c>
      <c r="F69" s="177" t="s">
        <v>1050</v>
      </c>
      <c r="G69" s="191">
        <v>13200</v>
      </c>
      <c r="H69" s="191">
        <v>13200</v>
      </c>
      <c r="I69" s="180" t="s">
        <v>23</v>
      </c>
      <c r="J69" s="181" t="s">
        <v>23</v>
      </c>
      <c r="K69" s="181" t="s">
        <v>23</v>
      </c>
      <c r="L69" s="181" t="s">
        <v>904</v>
      </c>
      <c r="M69" s="181" t="s">
        <v>23</v>
      </c>
      <c r="N69" s="181" t="s">
        <v>1051</v>
      </c>
    </row>
    <row r="70" spans="1:14" ht="35.4" customHeight="1" x14ac:dyDescent="0.3">
      <c r="A70" s="15"/>
      <c r="B70" s="174" t="s">
        <v>1053</v>
      </c>
      <c r="C70" s="97" t="s">
        <v>1054</v>
      </c>
      <c r="D70" s="97">
        <v>110134369</v>
      </c>
      <c r="E70" s="123" t="s">
        <v>1055</v>
      </c>
      <c r="F70" s="97" t="s">
        <v>1050</v>
      </c>
      <c r="G70" s="190">
        <v>257833</v>
      </c>
      <c r="H70" s="190">
        <v>98835.86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1056</v>
      </c>
    </row>
    <row r="71" spans="1:14" ht="36" customHeight="1" x14ac:dyDescent="0.3">
      <c r="A71" s="15"/>
      <c r="B71" s="174" t="s">
        <v>1057</v>
      </c>
      <c r="C71" s="97" t="s">
        <v>1058</v>
      </c>
      <c r="D71" s="97">
        <v>110134368</v>
      </c>
      <c r="E71" s="123" t="s">
        <v>1055</v>
      </c>
      <c r="F71" s="97" t="s">
        <v>1050</v>
      </c>
      <c r="G71" s="190">
        <v>21183</v>
      </c>
      <c r="H71" s="190">
        <v>21183</v>
      </c>
      <c r="I71" s="95" t="s">
        <v>23</v>
      </c>
      <c r="J71" s="99" t="s">
        <v>23</v>
      </c>
      <c r="K71" s="99" t="s">
        <v>23</v>
      </c>
      <c r="L71" s="100" t="s">
        <v>91</v>
      </c>
      <c r="M71" s="100" t="s">
        <v>23</v>
      </c>
      <c r="N71" s="100" t="s">
        <v>1056</v>
      </c>
    </row>
    <row r="72" spans="1:14" ht="36.6" customHeight="1" x14ac:dyDescent="0.3">
      <c r="A72" s="182"/>
      <c r="B72" s="176" t="s">
        <v>1059</v>
      </c>
      <c r="C72" s="177" t="s">
        <v>1061</v>
      </c>
      <c r="D72" s="177">
        <v>110134371</v>
      </c>
      <c r="E72" s="178" t="s">
        <v>938</v>
      </c>
      <c r="F72" s="177" t="s">
        <v>1062</v>
      </c>
      <c r="G72" s="191">
        <v>18351</v>
      </c>
      <c r="H72" s="191">
        <v>18351</v>
      </c>
      <c r="I72" s="180" t="s">
        <v>23</v>
      </c>
      <c r="J72" s="181" t="s">
        <v>23</v>
      </c>
      <c r="K72" s="181" t="s">
        <v>1063</v>
      </c>
      <c r="L72" s="181" t="s">
        <v>904</v>
      </c>
      <c r="M72" s="181" t="s">
        <v>23</v>
      </c>
      <c r="N72" s="181" t="s">
        <v>1064</v>
      </c>
    </row>
    <row r="73" spans="1:14" ht="40.799999999999997" customHeight="1" x14ac:dyDescent="0.3">
      <c r="A73" s="182"/>
      <c r="B73" s="176" t="s">
        <v>1060</v>
      </c>
      <c r="C73" s="177" t="s">
        <v>1065</v>
      </c>
      <c r="D73" s="185" t="s">
        <v>1069</v>
      </c>
      <c r="E73" s="178" t="s">
        <v>938</v>
      </c>
      <c r="F73" s="177" t="s">
        <v>833</v>
      </c>
      <c r="G73" s="191">
        <v>13200</v>
      </c>
      <c r="H73" s="191">
        <v>13200</v>
      </c>
      <c r="I73" s="180" t="s">
        <v>23</v>
      </c>
      <c r="J73" s="181" t="s">
        <v>23</v>
      </c>
      <c r="K73" s="181" t="s">
        <v>23</v>
      </c>
      <c r="L73" s="181" t="s">
        <v>904</v>
      </c>
      <c r="M73" s="181" t="s">
        <v>23</v>
      </c>
      <c r="N73" s="181" t="s">
        <v>1066</v>
      </c>
    </row>
    <row r="74" spans="1:14" ht="37.200000000000003" customHeight="1" x14ac:dyDescent="0.3">
      <c r="A74" s="182"/>
      <c r="B74" s="176" t="s">
        <v>1067</v>
      </c>
      <c r="C74" s="177" t="s">
        <v>1068</v>
      </c>
      <c r="D74" s="185" t="s">
        <v>1070</v>
      </c>
      <c r="E74" s="178" t="s">
        <v>1071</v>
      </c>
      <c r="F74" s="177" t="s">
        <v>410</v>
      </c>
      <c r="G74" s="191">
        <v>13500</v>
      </c>
      <c r="H74" s="191">
        <v>13500</v>
      </c>
      <c r="I74" s="180" t="s">
        <v>23</v>
      </c>
      <c r="J74" s="181" t="s">
        <v>23</v>
      </c>
      <c r="K74" s="181" t="s">
        <v>1072</v>
      </c>
      <c r="L74" s="181" t="s">
        <v>904</v>
      </c>
      <c r="M74" s="181" t="s">
        <v>23</v>
      </c>
      <c r="N74" s="181" t="s">
        <v>1073</v>
      </c>
    </row>
    <row r="75" spans="1:14" ht="37.200000000000003" customHeight="1" x14ac:dyDescent="0.3">
      <c r="A75" s="182"/>
      <c r="B75" s="176" t="s">
        <v>1074</v>
      </c>
      <c r="C75" s="177" t="s">
        <v>1075</v>
      </c>
      <c r="D75" s="185" t="s">
        <v>1076</v>
      </c>
      <c r="E75" s="178" t="s">
        <v>988</v>
      </c>
      <c r="F75" s="177" t="s">
        <v>410</v>
      </c>
      <c r="G75" s="191">
        <v>11900</v>
      </c>
      <c r="H75" s="191">
        <v>11900</v>
      </c>
      <c r="I75" s="180" t="s">
        <v>23</v>
      </c>
      <c r="J75" s="181" t="s">
        <v>23</v>
      </c>
      <c r="K75" s="181" t="s">
        <v>1075</v>
      </c>
      <c r="L75" s="181" t="s">
        <v>904</v>
      </c>
      <c r="M75" s="181" t="s">
        <v>23</v>
      </c>
      <c r="N75" s="181" t="s">
        <v>1077</v>
      </c>
    </row>
    <row r="76" spans="1:14" ht="56.4" customHeight="1" x14ac:dyDescent="0.3">
      <c r="A76" s="182"/>
      <c r="B76" s="176" t="s">
        <v>1078</v>
      </c>
      <c r="C76" s="177" t="s">
        <v>1079</v>
      </c>
      <c r="D76" s="185" t="s">
        <v>1080</v>
      </c>
      <c r="E76" s="178" t="s">
        <v>988</v>
      </c>
      <c r="F76" s="177" t="s">
        <v>410</v>
      </c>
      <c r="G76" s="191">
        <v>35900</v>
      </c>
      <c r="H76" s="191">
        <v>35900</v>
      </c>
      <c r="I76" s="180" t="s">
        <v>23</v>
      </c>
      <c r="J76" s="181" t="s">
        <v>23</v>
      </c>
      <c r="K76" s="181" t="s">
        <v>1081</v>
      </c>
      <c r="L76" s="181" t="s">
        <v>904</v>
      </c>
      <c r="M76" s="181" t="s">
        <v>23</v>
      </c>
      <c r="N76" s="181" t="s">
        <v>1077</v>
      </c>
    </row>
    <row r="77" spans="1:14" ht="39" customHeight="1" x14ac:dyDescent="0.3">
      <c r="A77" s="182"/>
      <c r="B77" s="176" t="s">
        <v>1082</v>
      </c>
      <c r="C77" s="177" t="s">
        <v>1083</v>
      </c>
      <c r="D77" s="185" t="s">
        <v>1084</v>
      </c>
      <c r="E77" s="178" t="s">
        <v>938</v>
      </c>
      <c r="F77" s="177" t="s">
        <v>410</v>
      </c>
      <c r="G77" s="191">
        <v>108783.5</v>
      </c>
      <c r="H77" s="191">
        <v>83400.73</v>
      </c>
      <c r="I77" s="180" t="s">
        <v>23</v>
      </c>
      <c r="J77" s="181" t="s">
        <v>23</v>
      </c>
      <c r="K77" s="181" t="s">
        <v>1085</v>
      </c>
      <c r="L77" s="181" t="s">
        <v>904</v>
      </c>
      <c r="M77" s="181" t="s">
        <v>23</v>
      </c>
      <c r="N77" s="181" t="s">
        <v>1086</v>
      </c>
    </row>
    <row r="78" spans="1:14" ht="29.25" customHeight="1" x14ac:dyDescent="0.3">
      <c r="A78" s="182"/>
      <c r="B78" s="176" t="s">
        <v>1087</v>
      </c>
      <c r="C78" s="177" t="s">
        <v>1088</v>
      </c>
      <c r="D78" s="185" t="s">
        <v>1089</v>
      </c>
      <c r="E78" s="178" t="s">
        <v>938</v>
      </c>
      <c r="F78" s="177" t="s">
        <v>410</v>
      </c>
      <c r="G78" s="191">
        <v>35000</v>
      </c>
      <c r="H78" s="191">
        <v>35000</v>
      </c>
      <c r="I78" s="180" t="s">
        <v>23</v>
      </c>
      <c r="J78" s="181" t="s">
        <v>23</v>
      </c>
      <c r="K78" s="181" t="s">
        <v>23</v>
      </c>
      <c r="L78" s="181" t="s">
        <v>904</v>
      </c>
      <c r="M78" s="181" t="s">
        <v>23</v>
      </c>
      <c r="N78" s="181" t="s">
        <v>1090</v>
      </c>
    </row>
    <row r="79" spans="1:14" ht="24" customHeight="1" x14ac:dyDescent="0.3">
      <c r="A79" s="182"/>
      <c r="B79" s="176" t="s">
        <v>1091</v>
      </c>
      <c r="C79" s="177" t="s">
        <v>1092</v>
      </c>
      <c r="D79" s="185" t="s">
        <v>1093</v>
      </c>
      <c r="E79" s="178" t="s">
        <v>938</v>
      </c>
      <c r="F79" s="177" t="s">
        <v>410</v>
      </c>
      <c r="G79" s="191">
        <v>48500</v>
      </c>
      <c r="H79" s="191">
        <v>48500</v>
      </c>
      <c r="I79" s="180" t="s">
        <v>23</v>
      </c>
      <c r="J79" s="181" t="s">
        <v>23</v>
      </c>
      <c r="K79" s="181" t="s">
        <v>23</v>
      </c>
      <c r="L79" s="181" t="s">
        <v>904</v>
      </c>
      <c r="M79" s="181" t="s">
        <v>23</v>
      </c>
      <c r="N79" s="181" t="s">
        <v>1090</v>
      </c>
    </row>
    <row r="80" spans="1:14" ht="27.75" customHeight="1" x14ac:dyDescent="0.3">
      <c r="A80" s="182"/>
      <c r="B80" s="176" t="s">
        <v>1094</v>
      </c>
      <c r="C80" s="177" t="s">
        <v>1095</v>
      </c>
      <c r="D80" s="185" t="s">
        <v>1096</v>
      </c>
      <c r="E80" s="178" t="s">
        <v>938</v>
      </c>
      <c r="F80" s="177" t="s">
        <v>410</v>
      </c>
      <c r="G80" s="191">
        <v>30000</v>
      </c>
      <c r="H80" s="191">
        <v>30000</v>
      </c>
      <c r="I80" s="180" t="s">
        <v>23</v>
      </c>
      <c r="J80" s="181" t="s">
        <v>23</v>
      </c>
      <c r="K80" s="181" t="s">
        <v>23</v>
      </c>
      <c r="L80" s="181" t="s">
        <v>904</v>
      </c>
      <c r="M80" s="181" t="s">
        <v>23</v>
      </c>
      <c r="N80" s="181" t="s">
        <v>1097</v>
      </c>
    </row>
    <row r="81" spans="1:14" ht="81.599999999999994" customHeight="1" x14ac:dyDescent="0.3">
      <c r="A81" s="182"/>
      <c r="B81" s="176" t="s">
        <v>1098</v>
      </c>
      <c r="C81" s="177" t="s">
        <v>915</v>
      </c>
      <c r="D81" s="185" t="s">
        <v>1099</v>
      </c>
      <c r="E81" s="178" t="s">
        <v>1104</v>
      </c>
      <c r="F81" s="177" t="s">
        <v>657</v>
      </c>
      <c r="G81" s="191">
        <v>36850</v>
      </c>
      <c r="H81" s="191">
        <v>36850</v>
      </c>
      <c r="I81" s="180" t="s">
        <v>23</v>
      </c>
      <c r="J81" s="181" t="s">
        <v>23</v>
      </c>
      <c r="K81" s="181" t="s">
        <v>1100</v>
      </c>
      <c r="L81" s="181" t="s">
        <v>904</v>
      </c>
      <c r="M81" s="181" t="s">
        <v>23</v>
      </c>
      <c r="N81" s="181" t="s">
        <v>1101</v>
      </c>
    </row>
    <row r="82" spans="1:14" ht="87" customHeight="1" x14ac:dyDescent="0.3">
      <c r="A82" s="182"/>
      <c r="B82" s="176" t="s">
        <v>1102</v>
      </c>
      <c r="C82" s="177" t="s">
        <v>915</v>
      </c>
      <c r="D82" s="185" t="s">
        <v>1103</v>
      </c>
      <c r="E82" s="178" t="s">
        <v>1104</v>
      </c>
      <c r="F82" s="177" t="s">
        <v>657</v>
      </c>
      <c r="G82" s="191">
        <v>36950</v>
      </c>
      <c r="H82" s="191">
        <v>36950</v>
      </c>
      <c r="I82" s="180" t="s">
        <v>23</v>
      </c>
      <c r="J82" s="181" t="s">
        <v>23</v>
      </c>
      <c r="K82" s="181" t="s">
        <v>1105</v>
      </c>
      <c r="L82" s="181" t="s">
        <v>904</v>
      </c>
      <c r="M82" s="181" t="s">
        <v>23</v>
      </c>
      <c r="N82" s="181" t="s">
        <v>1101</v>
      </c>
    </row>
    <row r="83" spans="1:14" ht="90" customHeight="1" x14ac:dyDescent="0.3">
      <c r="A83" s="182"/>
      <c r="B83" s="176" t="s">
        <v>1106</v>
      </c>
      <c r="C83" s="177" t="s">
        <v>915</v>
      </c>
      <c r="D83" s="185" t="s">
        <v>1109</v>
      </c>
      <c r="E83" s="178" t="s">
        <v>1104</v>
      </c>
      <c r="F83" s="177" t="s">
        <v>657</v>
      </c>
      <c r="G83" s="191">
        <v>52000</v>
      </c>
      <c r="H83" s="191">
        <v>52000</v>
      </c>
      <c r="I83" s="180" t="s">
        <v>23</v>
      </c>
      <c r="J83" s="181" t="s">
        <v>23</v>
      </c>
      <c r="K83" s="181" t="s">
        <v>1112</v>
      </c>
      <c r="L83" s="181" t="s">
        <v>904</v>
      </c>
      <c r="M83" s="181" t="s">
        <v>23</v>
      </c>
      <c r="N83" s="181" t="s">
        <v>1101</v>
      </c>
    </row>
    <row r="84" spans="1:14" ht="79.8" customHeight="1" x14ac:dyDescent="0.3">
      <c r="A84" s="182"/>
      <c r="B84" s="176" t="s">
        <v>1107</v>
      </c>
      <c r="C84" s="177" t="s">
        <v>915</v>
      </c>
      <c r="D84" s="185" t="s">
        <v>1110</v>
      </c>
      <c r="E84" s="178" t="s">
        <v>1104</v>
      </c>
      <c r="F84" s="177" t="s">
        <v>657</v>
      </c>
      <c r="G84" s="191">
        <v>38700</v>
      </c>
      <c r="H84" s="191">
        <v>38700</v>
      </c>
      <c r="I84" s="180" t="s">
        <v>23</v>
      </c>
      <c r="J84" s="181" t="s">
        <v>23</v>
      </c>
      <c r="K84" s="181" t="s">
        <v>1113</v>
      </c>
      <c r="L84" s="181" t="s">
        <v>904</v>
      </c>
      <c r="M84" s="181" t="s">
        <v>23</v>
      </c>
      <c r="N84" s="181" t="s">
        <v>1101</v>
      </c>
    </row>
    <row r="85" spans="1:14" ht="75.599999999999994" customHeight="1" x14ac:dyDescent="0.3">
      <c r="A85" s="182"/>
      <c r="B85" s="176" t="s">
        <v>1108</v>
      </c>
      <c r="C85" s="177" t="s">
        <v>915</v>
      </c>
      <c r="D85" s="185" t="s">
        <v>1111</v>
      </c>
      <c r="E85" s="178" t="s">
        <v>1104</v>
      </c>
      <c r="F85" s="177" t="s">
        <v>657</v>
      </c>
      <c r="G85" s="191">
        <v>38400</v>
      </c>
      <c r="H85" s="191">
        <v>38400</v>
      </c>
      <c r="I85" s="180" t="s">
        <v>23</v>
      </c>
      <c r="J85" s="181" t="s">
        <v>23</v>
      </c>
      <c r="K85" s="181" t="s">
        <v>1113</v>
      </c>
      <c r="L85" s="181" t="s">
        <v>904</v>
      </c>
      <c r="M85" s="181" t="s">
        <v>23</v>
      </c>
      <c r="N85" s="181" t="s">
        <v>1101</v>
      </c>
    </row>
    <row r="86" spans="1:14" ht="39.6" customHeight="1" x14ac:dyDescent="0.3">
      <c r="A86" s="182"/>
      <c r="B86" s="176" t="s">
        <v>1114</v>
      </c>
      <c r="C86" s="177" t="s">
        <v>1115</v>
      </c>
      <c r="D86" s="185" t="s">
        <v>1116</v>
      </c>
      <c r="E86" s="178" t="s">
        <v>1104</v>
      </c>
      <c r="F86" s="177" t="s">
        <v>657</v>
      </c>
      <c r="G86" s="191">
        <v>43000</v>
      </c>
      <c r="H86" s="191">
        <v>43000</v>
      </c>
      <c r="I86" s="180" t="s">
        <v>23</v>
      </c>
      <c r="J86" s="181" t="s">
        <v>23</v>
      </c>
      <c r="K86" s="181" t="s">
        <v>1115</v>
      </c>
      <c r="L86" s="181" t="s">
        <v>904</v>
      </c>
      <c r="M86" s="181" t="s">
        <v>23</v>
      </c>
      <c r="N86" s="181" t="s">
        <v>1101</v>
      </c>
    </row>
    <row r="87" spans="1:14" ht="31.8" customHeight="1" x14ac:dyDescent="0.3">
      <c r="A87" s="182"/>
      <c r="B87" s="176" t="s">
        <v>1117</v>
      </c>
      <c r="C87" s="177" t="s">
        <v>1121</v>
      </c>
      <c r="D87" s="185" t="s">
        <v>1122</v>
      </c>
      <c r="E87" s="178" t="s">
        <v>1104</v>
      </c>
      <c r="F87" s="177" t="s">
        <v>657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1121</v>
      </c>
      <c r="L87" s="181" t="s">
        <v>904</v>
      </c>
      <c r="M87" s="181" t="s">
        <v>23</v>
      </c>
      <c r="N87" s="181" t="s">
        <v>1101</v>
      </c>
    </row>
    <row r="88" spans="1:14" ht="31.2" customHeight="1" x14ac:dyDescent="0.3">
      <c r="A88" s="182"/>
      <c r="B88" s="176" t="s">
        <v>1118</v>
      </c>
      <c r="C88" s="177" t="s">
        <v>1121</v>
      </c>
      <c r="D88" s="185" t="s">
        <v>1123</v>
      </c>
      <c r="E88" s="178" t="s">
        <v>1104</v>
      </c>
      <c r="F88" s="177" t="s">
        <v>657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1121</v>
      </c>
      <c r="L88" s="181" t="s">
        <v>904</v>
      </c>
      <c r="M88" s="181" t="s">
        <v>23</v>
      </c>
      <c r="N88" s="181" t="s">
        <v>1101</v>
      </c>
    </row>
    <row r="89" spans="1:14" ht="28.8" customHeight="1" x14ac:dyDescent="0.3">
      <c r="A89" s="182"/>
      <c r="B89" s="176" t="s">
        <v>1119</v>
      </c>
      <c r="C89" s="177" t="s">
        <v>1121</v>
      </c>
      <c r="D89" s="185" t="s">
        <v>1124</v>
      </c>
      <c r="E89" s="178" t="s">
        <v>1104</v>
      </c>
      <c r="F89" s="177" t="s">
        <v>657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1121</v>
      </c>
      <c r="L89" s="181" t="s">
        <v>904</v>
      </c>
      <c r="M89" s="181" t="s">
        <v>23</v>
      </c>
      <c r="N89" s="181" t="s">
        <v>1101</v>
      </c>
    </row>
    <row r="90" spans="1:14" ht="36.6" customHeight="1" x14ac:dyDescent="0.3">
      <c r="A90" s="182"/>
      <c r="B90" s="176" t="s">
        <v>1120</v>
      </c>
      <c r="C90" s="177" t="s">
        <v>1121</v>
      </c>
      <c r="D90" s="185" t="s">
        <v>1125</v>
      </c>
      <c r="E90" s="178" t="s">
        <v>1104</v>
      </c>
      <c r="F90" s="177" t="s">
        <v>657</v>
      </c>
      <c r="G90" s="191">
        <v>33600</v>
      </c>
      <c r="H90" s="191">
        <v>33600</v>
      </c>
      <c r="I90" s="180" t="s">
        <v>23</v>
      </c>
      <c r="J90" s="181" t="s">
        <v>23</v>
      </c>
      <c r="K90" s="181" t="s">
        <v>1121</v>
      </c>
      <c r="L90" s="181" t="s">
        <v>904</v>
      </c>
      <c r="M90" s="181" t="s">
        <v>23</v>
      </c>
      <c r="N90" s="181" t="s">
        <v>1101</v>
      </c>
    </row>
    <row r="91" spans="1:14" s="5" customFormat="1" ht="28.2" customHeight="1" x14ac:dyDescent="0.3">
      <c r="A91" s="15"/>
      <c r="B91" s="174" t="s">
        <v>1126</v>
      </c>
      <c r="C91" s="97" t="s">
        <v>1127</v>
      </c>
      <c r="D91" s="186" t="s">
        <v>1130</v>
      </c>
      <c r="E91" s="123" t="s">
        <v>908</v>
      </c>
      <c r="F91" s="97" t="s">
        <v>657</v>
      </c>
      <c r="G91" s="190">
        <v>21840</v>
      </c>
      <c r="H91" s="190">
        <v>21840</v>
      </c>
      <c r="I91" s="95" t="s">
        <v>23</v>
      </c>
      <c r="J91" s="99" t="s">
        <v>23</v>
      </c>
      <c r="K91" s="99" t="s">
        <v>23</v>
      </c>
      <c r="L91" s="100" t="s">
        <v>90</v>
      </c>
      <c r="M91" s="99" t="s">
        <v>23</v>
      </c>
      <c r="N91" s="100" t="s">
        <v>1128</v>
      </c>
    </row>
    <row r="92" spans="1:14" ht="45.6" customHeight="1" x14ac:dyDescent="0.3">
      <c r="A92" s="182"/>
      <c r="B92" s="176" t="s">
        <v>1129</v>
      </c>
      <c r="C92" s="177" t="s">
        <v>915</v>
      </c>
      <c r="D92" s="185" t="s">
        <v>1131</v>
      </c>
      <c r="E92" s="178" t="s">
        <v>1104</v>
      </c>
      <c r="F92" s="177" t="s">
        <v>1132</v>
      </c>
      <c r="G92" s="191">
        <v>36550</v>
      </c>
      <c r="H92" s="191">
        <v>36550</v>
      </c>
      <c r="I92" s="180" t="s">
        <v>23</v>
      </c>
      <c r="J92" s="181" t="s">
        <v>23</v>
      </c>
      <c r="K92" s="181" t="s">
        <v>1133</v>
      </c>
      <c r="L92" s="181" t="s">
        <v>904</v>
      </c>
      <c r="M92" s="181" t="s">
        <v>23</v>
      </c>
      <c r="N92" s="181" t="s">
        <v>1134</v>
      </c>
    </row>
    <row r="93" spans="1:14" ht="30.6" customHeight="1" x14ac:dyDescent="0.3">
      <c r="A93" s="182"/>
      <c r="B93" s="176" t="s">
        <v>1135</v>
      </c>
      <c r="C93" s="177" t="s">
        <v>1137</v>
      </c>
      <c r="D93" s="185" t="s">
        <v>1138</v>
      </c>
      <c r="E93" s="178" t="s">
        <v>1104</v>
      </c>
      <c r="F93" s="177" t="s">
        <v>1132</v>
      </c>
      <c r="G93" s="191">
        <v>12550</v>
      </c>
      <c r="H93" s="191">
        <v>12550</v>
      </c>
      <c r="I93" s="180" t="s">
        <v>23</v>
      </c>
      <c r="J93" s="181" t="s">
        <v>23</v>
      </c>
      <c r="K93" s="181" t="s">
        <v>1140</v>
      </c>
      <c r="L93" s="181" t="s">
        <v>904</v>
      </c>
      <c r="M93" s="181" t="s">
        <v>23</v>
      </c>
      <c r="N93" s="181" t="s">
        <v>1142</v>
      </c>
    </row>
    <row r="94" spans="1:14" ht="28.2" customHeight="1" x14ac:dyDescent="0.3">
      <c r="A94" s="182"/>
      <c r="B94" s="176" t="s">
        <v>1136</v>
      </c>
      <c r="C94" s="177" t="s">
        <v>1137</v>
      </c>
      <c r="D94" s="185" t="s">
        <v>1139</v>
      </c>
      <c r="E94" s="178" t="s">
        <v>1104</v>
      </c>
      <c r="F94" s="177" t="s">
        <v>1132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1141</v>
      </c>
      <c r="L94" s="181" t="s">
        <v>904</v>
      </c>
      <c r="M94" s="181" t="s">
        <v>23</v>
      </c>
      <c r="N94" s="181" t="s">
        <v>1142</v>
      </c>
    </row>
    <row r="95" spans="1:14" ht="34.799999999999997" customHeight="1" x14ac:dyDescent="0.3">
      <c r="A95" s="182"/>
      <c r="B95" s="176" t="s">
        <v>1143</v>
      </c>
      <c r="C95" s="177" t="s">
        <v>1121</v>
      </c>
      <c r="D95" s="185" t="s">
        <v>1144</v>
      </c>
      <c r="E95" s="178" t="s">
        <v>1104</v>
      </c>
      <c r="F95" s="177" t="s">
        <v>1132</v>
      </c>
      <c r="G95" s="191">
        <v>34000</v>
      </c>
      <c r="H95" s="191">
        <v>34000</v>
      </c>
      <c r="I95" s="180" t="s">
        <v>23</v>
      </c>
      <c r="J95" s="181" t="s">
        <v>23</v>
      </c>
      <c r="K95" s="181" t="s">
        <v>1141</v>
      </c>
      <c r="L95" s="181" t="s">
        <v>904</v>
      </c>
      <c r="M95" s="181" t="s">
        <v>23</v>
      </c>
      <c r="N95" s="181" t="s">
        <v>1142</v>
      </c>
    </row>
    <row r="96" spans="1:14" ht="36.6" customHeight="1" x14ac:dyDescent="0.3">
      <c r="A96" s="15"/>
      <c r="B96" s="174" t="s">
        <v>1145</v>
      </c>
      <c r="C96" s="97" t="s">
        <v>1146</v>
      </c>
      <c r="D96" s="186" t="s">
        <v>1147</v>
      </c>
      <c r="E96" s="123" t="s">
        <v>1104</v>
      </c>
      <c r="F96" s="97" t="s">
        <v>1132</v>
      </c>
      <c r="G96" s="190">
        <v>11500.87</v>
      </c>
      <c r="H96" s="190">
        <v>11500.87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1148</v>
      </c>
    </row>
    <row r="97" spans="1:14" s="14" customFormat="1" ht="29.4" customHeight="1" x14ac:dyDescent="0.3">
      <c r="A97" s="15"/>
      <c r="B97" s="174" t="s">
        <v>1149</v>
      </c>
      <c r="C97" s="97" t="s">
        <v>1150</v>
      </c>
      <c r="D97" s="186" t="s">
        <v>1153</v>
      </c>
      <c r="E97" s="123" t="s">
        <v>1104</v>
      </c>
      <c r="F97" s="97" t="s">
        <v>1132</v>
      </c>
      <c r="G97" s="190">
        <v>12000.87</v>
      </c>
      <c r="H97" s="190">
        <v>12000.87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1148</v>
      </c>
    </row>
    <row r="98" spans="1:14" s="14" customFormat="1" ht="31.8" customHeight="1" x14ac:dyDescent="0.3">
      <c r="A98" s="15"/>
      <c r="B98" s="174" t="s">
        <v>1152</v>
      </c>
      <c r="C98" s="97" t="s">
        <v>1151</v>
      </c>
      <c r="D98" s="186" t="s">
        <v>1154</v>
      </c>
      <c r="E98" s="123" t="s">
        <v>1104</v>
      </c>
      <c r="F98" s="97" t="s">
        <v>1132</v>
      </c>
      <c r="G98" s="190">
        <v>43901.1</v>
      </c>
      <c r="H98" s="190">
        <v>43901.1</v>
      </c>
      <c r="I98" s="95" t="s">
        <v>23</v>
      </c>
      <c r="J98" s="99" t="s">
        <v>23</v>
      </c>
      <c r="K98" s="99" t="s">
        <v>23</v>
      </c>
      <c r="L98" s="100" t="s">
        <v>90</v>
      </c>
      <c r="M98" s="99" t="s">
        <v>23</v>
      </c>
      <c r="N98" s="100" t="s">
        <v>1148</v>
      </c>
    </row>
    <row r="99" spans="1:14" s="14" customFormat="1" ht="29.4" customHeight="1" x14ac:dyDescent="0.3">
      <c r="A99" s="182"/>
      <c r="B99" s="176" t="s">
        <v>1155</v>
      </c>
      <c r="C99" s="177" t="s">
        <v>1158</v>
      </c>
      <c r="D99" s="185" t="s">
        <v>1160</v>
      </c>
      <c r="E99" s="178" t="s">
        <v>1104</v>
      </c>
      <c r="F99" s="177" t="s">
        <v>834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1164</v>
      </c>
    </row>
    <row r="100" spans="1:14" s="14" customFormat="1" ht="33.6" customHeight="1" x14ac:dyDescent="0.3">
      <c r="A100" s="182"/>
      <c r="B100" s="176" t="s">
        <v>1156</v>
      </c>
      <c r="C100" s="177" t="s">
        <v>1158</v>
      </c>
      <c r="D100" s="185" t="s">
        <v>1161</v>
      </c>
      <c r="E100" s="178" t="s">
        <v>1104</v>
      </c>
      <c r="F100" s="177" t="s">
        <v>834</v>
      </c>
      <c r="G100" s="191">
        <v>31000</v>
      </c>
      <c r="H100" s="191">
        <v>31000</v>
      </c>
      <c r="I100" s="180" t="s">
        <v>23</v>
      </c>
      <c r="J100" s="181" t="s">
        <v>23</v>
      </c>
      <c r="K100" s="181" t="s">
        <v>23</v>
      </c>
      <c r="L100" s="181" t="s">
        <v>90</v>
      </c>
      <c r="M100" s="181" t="s">
        <v>23</v>
      </c>
      <c r="N100" s="181" t="s">
        <v>1164</v>
      </c>
    </row>
    <row r="101" spans="1:14" s="14" customFormat="1" ht="33" customHeight="1" x14ac:dyDescent="0.3">
      <c r="A101" s="182"/>
      <c r="B101" s="176" t="s">
        <v>1157</v>
      </c>
      <c r="C101" s="177" t="s">
        <v>1159</v>
      </c>
      <c r="D101" s="185" t="s">
        <v>1162</v>
      </c>
      <c r="E101" s="178" t="s">
        <v>1104</v>
      </c>
      <c r="F101" s="177" t="s">
        <v>834</v>
      </c>
      <c r="G101" s="191">
        <v>11200</v>
      </c>
      <c r="H101" s="191">
        <v>11200</v>
      </c>
      <c r="I101" s="180" t="s">
        <v>23</v>
      </c>
      <c r="J101" s="181" t="s">
        <v>23</v>
      </c>
      <c r="K101" s="181" t="s">
        <v>1163</v>
      </c>
      <c r="L101" s="181" t="s">
        <v>90</v>
      </c>
      <c r="M101" s="181" t="s">
        <v>23</v>
      </c>
      <c r="N101" s="181" t="s">
        <v>1165</v>
      </c>
    </row>
    <row r="102" spans="1:14" s="14" customFormat="1" ht="21.75" customHeight="1" x14ac:dyDescent="0.3">
      <c r="A102" s="328" t="s">
        <v>884</v>
      </c>
      <c r="B102" s="331"/>
      <c r="C102" s="331"/>
      <c r="D102" s="331"/>
      <c r="E102" s="331"/>
      <c r="F102" s="332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2447664.7000000002</v>
      </c>
      <c r="H102" s="188">
        <f>H11+H12+H13+H14+H15+H16+H17+H18+H19+H20+H21+H22+H23+H24+H25+H26+H27+H28+H29+H30+H31+H32+H33+H34+H35+H36+H37+H38+H39+H40+H41+H42+H43+H44+H45+H46+H47+H48+H49+H50+H51+H52+H53+H54+H55+H56+H57+H58+H59+H61+H60+H62+H63+H64+H65+H66+H67+H68+H69+H70+H71+H72+H73+H74+H75+H76+H77+H78+H79+H80+H81+H82+H83+H84+H85+H86+H87+H88+H89+H90+H91+H92+H93+H94+H95+H96+H97+H98+H99+H100+H101</f>
        <v>2263284.7900000005</v>
      </c>
      <c r="I102" s="333"/>
      <c r="J102" s="334"/>
      <c r="K102" s="334"/>
      <c r="L102" s="334"/>
      <c r="M102" s="334"/>
      <c r="N102" s="335"/>
    </row>
    <row r="103" spans="1:14" s="14" customFormat="1" ht="24" customHeight="1" x14ac:dyDescent="0.3">
      <c r="A103" s="328" t="s">
        <v>1166</v>
      </c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2"/>
    </row>
    <row r="104" spans="1:14" s="14" customFormat="1" ht="48.6" customHeight="1" x14ac:dyDescent="0.3">
      <c r="A104" s="15"/>
      <c r="B104" s="174" t="s">
        <v>1167</v>
      </c>
      <c r="C104" s="97" t="s">
        <v>1168</v>
      </c>
      <c r="D104" s="186" t="s">
        <v>1169</v>
      </c>
      <c r="E104" s="123" t="s">
        <v>908</v>
      </c>
      <c r="F104" s="97" t="s">
        <v>1039</v>
      </c>
      <c r="G104" s="98">
        <v>61530</v>
      </c>
      <c r="H104" s="98">
        <v>61530</v>
      </c>
      <c r="I104" s="95" t="s">
        <v>1187</v>
      </c>
      <c r="J104" s="99" t="s">
        <v>1186</v>
      </c>
      <c r="K104" s="99" t="s">
        <v>1170</v>
      </c>
      <c r="L104" s="100" t="s">
        <v>90</v>
      </c>
      <c r="M104" s="99" t="s">
        <v>23</v>
      </c>
      <c r="N104" s="100" t="s">
        <v>1171</v>
      </c>
    </row>
    <row r="105" spans="1:14" s="14" customFormat="1" ht="131.4" customHeight="1" x14ac:dyDescent="0.3">
      <c r="A105" s="182"/>
      <c r="B105" s="176" t="s">
        <v>1172</v>
      </c>
      <c r="C105" s="177" t="s">
        <v>1173</v>
      </c>
      <c r="D105" s="185" t="s">
        <v>1174</v>
      </c>
      <c r="E105" s="178" t="s">
        <v>908</v>
      </c>
      <c r="F105" s="177" t="s">
        <v>833</v>
      </c>
      <c r="G105" s="179">
        <v>652000</v>
      </c>
      <c r="H105" s="179">
        <v>652000</v>
      </c>
      <c r="I105" s="180" t="s">
        <v>1189</v>
      </c>
      <c r="J105" s="181" t="s">
        <v>1188</v>
      </c>
      <c r="K105" s="181" t="s">
        <v>1175</v>
      </c>
      <c r="L105" s="181" t="s">
        <v>904</v>
      </c>
      <c r="M105" s="181" t="s">
        <v>23</v>
      </c>
      <c r="N105" s="181" t="s">
        <v>1176</v>
      </c>
    </row>
    <row r="106" spans="1:14" s="14" customFormat="1" ht="206.4" customHeight="1" x14ac:dyDescent="0.3">
      <c r="A106" s="15"/>
      <c r="B106" s="174" t="s">
        <v>1177</v>
      </c>
      <c r="C106" s="97" t="s">
        <v>1178</v>
      </c>
      <c r="D106" s="186" t="s">
        <v>1179</v>
      </c>
      <c r="E106" s="184" t="s">
        <v>908</v>
      </c>
      <c r="F106" s="97" t="s">
        <v>834</v>
      </c>
      <c r="G106" s="98">
        <v>1986333.33</v>
      </c>
      <c r="H106" s="98">
        <v>182080.58</v>
      </c>
      <c r="I106" s="95" t="s">
        <v>1191</v>
      </c>
      <c r="J106" s="99" t="s">
        <v>1190</v>
      </c>
      <c r="K106" s="99" t="s">
        <v>1180</v>
      </c>
      <c r="L106" s="100" t="s">
        <v>90</v>
      </c>
      <c r="M106" s="99" t="s">
        <v>23</v>
      </c>
      <c r="N106" s="100" t="s">
        <v>1181</v>
      </c>
    </row>
    <row r="107" spans="1:14" s="14" customFormat="1" ht="40.799999999999997" customHeight="1" x14ac:dyDescent="0.3">
      <c r="A107" s="15"/>
      <c r="B107" s="174" t="s">
        <v>1182</v>
      </c>
      <c r="C107" s="97" t="s">
        <v>1183</v>
      </c>
      <c r="D107" s="186" t="s">
        <v>1184</v>
      </c>
      <c r="E107" s="184" t="s">
        <v>908</v>
      </c>
      <c r="F107" s="97" t="s">
        <v>834</v>
      </c>
      <c r="G107" s="98">
        <v>753000</v>
      </c>
      <c r="H107" s="98">
        <v>69025</v>
      </c>
      <c r="I107" s="95" t="s">
        <v>1193</v>
      </c>
      <c r="J107" s="99" t="s">
        <v>1192</v>
      </c>
      <c r="K107" s="99" t="s">
        <v>1185</v>
      </c>
      <c r="L107" s="100" t="s">
        <v>90</v>
      </c>
      <c r="M107" s="99" t="s">
        <v>23</v>
      </c>
      <c r="N107" s="100" t="s">
        <v>1181</v>
      </c>
    </row>
    <row r="108" spans="1:14" s="14" customFormat="1" ht="24.75" customHeight="1" x14ac:dyDescent="0.3">
      <c r="A108" s="328" t="s">
        <v>884</v>
      </c>
      <c r="B108" s="331"/>
      <c r="C108" s="331"/>
      <c r="D108" s="331"/>
      <c r="E108" s="331"/>
      <c r="F108" s="332"/>
      <c r="G108" s="187">
        <f>G104+G105+G106+G107</f>
        <v>3452863.33</v>
      </c>
      <c r="H108" s="187">
        <f>H104+H105+H106+H107</f>
        <v>964635.58</v>
      </c>
      <c r="I108" s="333"/>
      <c r="J108" s="334"/>
      <c r="K108" s="334"/>
      <c r="L108" s="334"/>
      <c r="M108" s="334"/>
      <c r="N108" s="335"/>
    </row>
    <row r="109" spans="1:14" s="14" customFormat="1" ht="21.75" customHeight="1" x14ac:dyDescent="0.3">
      <c r="A109" s="328" t="s">
        <v>1194</v>
      </c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2"/>
    </row>
    <row r="110" spans="1:14" s="14" customFormat="1" ht="39.6" customHeight="1" x14ac:dyDescent="0.3">
      <c r="A110" s="182"/>
      <c r="B110" s="176" t="s">
        <v>1195</v>
      </c>
      <c r="C110" s="177" t="s">
        <v>1196</v>
      </c>
      <c r="D110" s="177">
        <v>1380310</v>
      </c>
      <c r="E110" s="178" t="s">
        <v>938</v>
      </c>
      <c r="F110" s="177" t="s">
        <v>765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904</v>
      </c>
      <c r="M110" s="181" t="s">
        <v>23</v>
      </c>
      <c r="N110" s="181" t="s">
        <v>891</v>
      </c>
    </row>
    <row r="111" spans="1:14" s="14" customFormat="1" ht="34.200000000000003" customHeight="1" x14ac:dyDescent="0.3">
      <c r="A111" s="182"/>
      <c r="B111" s="176" t="s">
        <v>1197</v>
      </c>
      <c r="C111" s="177" t="s">
        <v>1198</v>
      </c>
      <c r="D111" s="177">
        <v>1380311</v>
      </c>
      <c r="E111" s="178" t="s">
        <v>938</v>
      </c>
      <c r="F111" s="177" t="s">
        <v>765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904</v>
      </c>
      <c r="M111" s="181" t="s">
        <v>23</v>
      </c>
      <c r="N111" s="181" t="s">
        <v>891</v>
      </c>
    </row>
    <row r="112" spans="1:14" s="14" customFormat="1" ht="33.6" customHeight="1" x14ac:dyDescent="0.3">
      <c r="A112" s="182"/>
      <c r="B112" s="176" t="s">
        <v>1199</v>
      </c>
      <c r="C112" s="177" t="s">
        <v>1200</v>
      </c>
      <c r="D112" s="177">
        <v>1380312</v>
      </c>
      <c r="E112" s="178" t="s">
        <v>938</v>
      </c>
      <c r="F112" s="177" t="s">
        <v>765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904</v>
      </c>
      <c r="M112" s="181" t="s">
        <v>23</v>
      </c>
      <c r="N112" s="181" t="s">
        <v>891</v>
      </c>
    </row>
    <row r="113" spans="1:14" s="14" customFormat="1" ht="39.6" customHeight="1" x14ac:dyDescent="0.3">
      <c r="A113" s="182"/>
      <c r="B113" s="176" t="s">
        <v>1201</v>
      </c>
      <c r="C113" s="177" t="s">
        <v>1202</v>
      </c>
      <c r="D113" s="177">
        <v>1380313</v>
      </c>
      <c r="E113" s="178" t="s">
        <v>938</v>
      </c>
      <c r="F113" s="177" t="s">
        <v>765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904</v>
      </c>
      <c r="M113" s="181" t="s">
        <v>23</v>
      </c>
      <c r="N113" s="181" t="s">
        <v>891</v>
      </c>
    </row>
    <row r="114" spans="1:14" s="14" customFormat="1" ht="32.4" customHeight="1" x14ac:dyDescent="0.3">
      <c r="A114" s="182"/>
      <c r="B114" s="176" t="s">
        <v>1203</v>
      </c>
      <c r="C114" s="177" t="s">
        <v>1204</v>
      </c>
      <c r="D114" s="177">
        <v>1000394</v>
      </c>
      <c r="E114" s="178" t="s">
        <v>938</v>
      </c>
      <c r="F114" s="177" t="s">
        <v>1205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904</v>
      </c>
      <c r="M114" s="181" t="s">
        <v>23</v>
      </c>
      <c r="N114" s="181" t="s">
        <v>891</v>
      </c>
    </row>
    <row r="115" spans="1:14" s="14" customFormat="1" ht="34.799999999999997" customHeight="1" x14ac:dyDescent="0.3">
      <c r="A115" s="182"/>
      <c r="B115" s="176" t="s">
        <v>1206</v>
      </c>
      <c r="C115" s="177" t="s">
        <v>1204</v>
      </c>
      <c r="D115" s="177">
        <v>1000393</v>
      </c>
      <c r="E115" s="178" t="s">
        <v>938</v>
      </c>
      <c r="F115" s="177" t="s">
        <v>1205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904</v>
      </c>
      <c r="M115" s="181" t="s">
        <v>23</v>
      </c>
      <c r="N115" s="181" t="s">
        <v>891</v>
      </c>
    </row>
    <row r="116" spans="1:14" s="14" customFormat="1" ht="39" customHeight="1" x14ac:dyDescent="0.3">
      <c r="A116" s="182"/>
      <c r="B116" s="176" t="s">
        <v>1207</v>
      </c>
      <c r="C116" s="177" t="s">
        <v>1208</v>
      </c>
      <c r="D116" s="177">
        <v>110106056</v>
      </c>
      <c r="E116" s="178" t="s">
        <v>938</v>
      </c>
      <c r="F116" s="177" t="s">
        <v>965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904</v>
      </c>
      <c r="M116" s="181" t="s">
        <v>23</v>
      </c>
      <c r="N116" s="181" t="s">
        <v>1209</v>
      </c>
    </row>
    <row r="117" spans="1:14" s="14" customFormat="1" ht="37.200000000000003" customHeight="1" x14ac:dyDescent="0.3">
      <c r="A117" s="182"/>
      <c r="B117" s="176" t="s">
        <v>1210</v>
      </c>
      <c r="C117" s="177" t="s">
        <v>1211</v>
      </c>
      <c r="D117" s="177">
        <v>110106057</v>
      </c>
      <c r="E117" s="178" t="s">
        <v>938</v>
      </c>
      <c r="F117" s="177" t="s">
        <v>965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904</v>
      </c>
      <c r="M117" s="181" t="s">
        <v>23</v>
      </c>
      <c r="N117" s="181" t="s">
        <v>1209</v>
      </c>
    </row>
    <row r="118" spans="1:14" s="14" customFormat="1" ht="34.799999999999997" customHeight="1" x14ac:dyDescent="0.3">
      <c r="A118" s="182"/>
      <c r="B118" s="176" t="s">
        <v>1212</v>
      </c>
      <c r="C118" s="177" t="s">
        <v>1213</v>
      </c>
      <c r="D118" s="177">
        <v>110106062</v>
      </c>
      <c r="E118" s="178" t="s">
        <v>938</v>
      </c>
      <c r="F118" s="177" t="s">
        <v>965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904</v>
      </c>
      <c r="M118" s="181" t="s">
        <v>23</v>
      </c>
      <c r="N118" s="181" t="s">
        <v>1209</v>
      </c>
    </row>
    <row r="119" spans="1:14" s="14" customFormat="1" ht="33.6" customHeight="1" x14ac:dyDescent="0.3">
      <c r="A119" s="182"/>
      <c r="B119" s="176" t="s">
        <v>1214</v>
      </c>
      <c r="C119" s="177" t="s">
        <v>1213</v>
      </c>
      <c r="D119" s="177">
        <v>110106061</v>
      </c>
      <c r="E119" s="178" t="s">
        <v>938</v>
      </c>
      <c r="F119" s="177" t="s">
        <v>965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904</v>
      </c>
      <c r="M119" s="181" t="s">
        <v>23</v>
      </c>
      <c r="N119" s="181" t="s">
        <v>1209</v>
      </c>
    </row>
    <row r="120" spans="1:14" s="14" customFormat="1" ht="27.6" customHeight="1" x14ac:dyDescent="0.3">
      <c r="A120" s="182"/>
      <c r="B120" s="176" t="s">
        <v>1215</v>
      </c>
      <c r="C120" s="177" t="s">
        <v>1216</v>
      </c>
      <c r="D120" s="177">
        <v>110106060</v>
      </c>
      <c r="E120" s="178" t="s">
        <v>938</v>
      </c>
      <c r="F120" s="177" t="s">
        <v>965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904</v>
      </c>
      <c r="M120" s="181" t="s">
        <v>23</v>
      </c>
      <c r="N120" s="181" t="s">
        <v>1209</v>
      </c>
    </row>
    <row r="121" spans="1:14" s="14" customFormat="1" ht="38.4" customHeight="1" x14ac:dyDescent="0.3">
      <c r="A121" s="15"/>
      <c r="B121" s="174" t="s">
        <v>1217</v>
      </c>
      <c r="C121" s="97" t="s">
        <v>1218</v>
      </c>
      <c r="D121" s="97">
        <v>11016072</v>
      </c>
      <c r="E121" s="123" t="s">
        <v>1219</v>
      </c>
      <c r="F121" s="97" t="s">
        <v>917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1027</v>
      </c>
    </row>
    <row r="122" spans="1:14" s="14" customFormat="1" ht="39" customHeight="1" x14ac:dyDescent="0.3">
      <c r="A122" s="15"/>
      <c r="B122" s="174" t="s">
        <v>1220</v>
      </c>
      <c r="C122" s="97" t="s">
        <v>1218</v>
      </c>
      <c r="D122" s="97">
        <v>110106073</v>
      </c>
      <c r="E122" s="123" t="s">
        <v>1221</v>
      </c>
      <c r="F122" s="97" t="s">
        <v>917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1027</v>
      </c>
    </row>
    <row r="123" spans="1:14" s="14" customFormat="1" ht="34.799999999999997" customHeight="1" x14ac:dyDescent="0.3">
      <c r="A123" s="192" t="s">
        <v>96</v>
      </c>
      <c r="B123" s="174" t="s">
        <v>1222</v>
      </c>
      <c r="C123" s="97" t="s">
        <v>1223</v>
      </c>
      <c r="D123" s="97">
        <v>110106076</v>
      </c>
      <c r="E123" s="123" t="s">
        <v>1224</v>
      </c>
      <c r="F123" s="97" t="s">
        <v>917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1027</v>
      </c>
    </row>
    <row r="124" spans="1:14" s="14" customFormat="1" ht="36.6" customHeight="1" x14ac:dyDescent="0.3">
      <c r="A124" s="15"/>
      <c r="B124" s="174" t="s">
        <v>1225</v>
      </c>
      <c r="C124" s="97" t="s">
        <v>1223</v>
      </c>
      <c r="D124" s="97">
        <v>110106077</v>
      </c>
      <c r="E124" s="123" t="s">
        <v>1219</v>
      </c>
      <c r="F124" s="97" t="s">
        <v>917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1027</v>
      </c>
    </row>
    <row r="125" spans="1:14" s="14" customFormat="1" ht="35.4" customHeight="1" x14ac:dyDescent="0.3">
      <c r="A125" s="182"/>
      <c r="B125" s="176" t="s">
        <v>1226</v>
      </c>
      <c r="C125" s="177" t="s">
        <v>1227</v>
      </c>
      <c r="D125" s="177">
        <v>110106139</v>
      </c>
      <c r="E125" s="178" t="s">
        <v>938</v>
      </c>
      <c r="F125" s="177" t="s">
        <v>1030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904</v>
      </c>
      <c r="M125" s="181" t="s">
        <v>23</v>
      </c>
      <c r="N125" s="181" t="s">
        <v>1030</v>
      </c>
    </row>
    <row r="126" spans="1:14" s="14" customFormat="1" ht="37.200000000000003" customHeight="1" x14ac:dyDescent="0.3">
      <c r="A126" s="182"/>
      <c r="B126" s="176" t="s">
        <v>1228</v>
      </c>
      <c r="C126" s="177" t="s">
        <v>1229</v>
      </c>
      <c r="D126" s="177">
        <v>110136301</v>
      </c>
      <c r="E126" s="178" t="s">
        <v>988</v>
      </c>
      <c r="F126" s="177" t="s">
        <v>1030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904</v>
      </c>
      <c r="M126" s="181" t="s">
        <v>23</v>
      </c>
      <c r="N126" s="181" t="s">
        <v>1230</v>
      </c>
    </row>
    <row r="127" spans="1:14" s="14" customFormat="1" ht="37.799999999999997" customHeight="1" x14ac:dyDescent="0.3">
      <c r="A127" s="182"/>
      <c r="B127" s="176" t="s">
        <v>1231</v>
      </c>
      <c r="C127" s="177" t="s">
        <v>1232</v>
      </c>
      <c r="D127" s="185" t="s">
        <v>1233</v>
      </c>
      <c r="E127" s="178" t="s">
        <v>938</v>
      </c>
      <c r="F127" s="177" t="s">
        <v>1030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904</v>
      </c>
      <c r="M127" s="181" t="s">
        <v>23</v>
      </c>
      <c r="N127" s="181" t="s">
        <v>1230</v>
      </c>
    </row>
    <row r="128" spans="1:14" s="14" customFormat="1" ht="42.6" customHeight="1" x14ac:dyDescent="0.3">
      <c r="A128" s="182"/>
      <c r="B128" s="176" t="s">
        <v>1234</v>
      </c>
      <c r="C128" s="177" t="s">
        <v>1235</v>
      </c>
      <c r="D128" s="177">
        <v>110136303</v>
      </c>
      <c r="E128" s="178" t="s">
        <v>938</v>
      </c>
      <c r="F128" s="177" t="s">
        <v>1030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904</v>
      </c>
      <c r="M128" s="181" t="s">
        <v>23</v>
      </c>
      <c r="N128" s="181" t="s">
        <v>1230</v>
      </c>
    </row>
    <row r="129" spans="1:14" s="14" customFormat="1" ht="23.25" customHeight="1" x14ac:dyDescent="0.3">
      <c r="A129" s="15"/>
      <c r="B129" s="174" t="s">
        <v>1236</v>
      </c>
      <c r="C129" s="97" t="s">
        <v>1237</v>
      </c>
      <c r="D129" s="97" t="s">
        <v>1238</v>
      </c>
      <c r="E129" s="123" t="s">
        <v>908</v>
      </c>
      <c r="F129" s="97" t="s">
        <v>1034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1239</v>
      </c>
      <c r="L129" s="100" t="s">
        <v>90</v>
      </c>
      <c r="M129" s="99" t="s">
        <v>23</v>
      </c>
      <c r="N129" s="100" t="s">
        <v>1240</v>
      </c>
    </row>
    <row r="130" spans="1:14" s="14" customFormat="1" ht="34.200000000000003" customHeight="1" x14ac:dyDescent="0.3">
      <c r="A130" s="182"/>
      <c r="B130" s="176" t="s">
        <v>1241</v>
      </c>
      <c r="C130" s="177" t="s">
        <v>1242</v>
      </c>
      <c r="D130" s="177">
        <v>110136355</v>
      </c>
      <c r="E130" s="178" t="s">
        <v>938</v>
      </c>
      <c r="F130" s="177" t="s">
        <v>1046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1243</v>
      </c>
      <c r="L130" s="181" t="s">
        <v>904</v>
      </c>
      <c r="M130" s="181" t="s">
        <v>23</v>
      </c>
      <c r="N130" s="181" t="s">
        <v>1244</v>
      </c>
    </row>
    <row r="131" spans="1:14" s="14" customFormat="1" ht="31.5" customHeight="1" x14ac:dyDescent="0.3">
      <c r="A131" s="182"/>
      <c r="B131" s="176" t="s">
        <v>1245</v>
      </c>
      <c r="C131" s="177" t="s">
        <v>1246</v>
      </c>
      <c r="D131" s="177">
        <v>110136356</v>
      </c>
      <c r="E131" s="178" t="s">
        <v>938</v>
      </c>
      <c r="F131" s="177" t="s">
        <v>1046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1246</v>
      </c>
      <c r="L131" s="181" t="s">
        <v>904</v>
      </c>
      <c r="M131" s="181" t="s">
        <v>23</v>
      </c>
      <c r="N131" s="181" t="s">
        <v>1244</v>
      </c>
    </row>
    <row r="132" spans="1:14" s="14" customFormat="1" ht="26.25" customHeight="1" x14ac:dyDescent="0.3">
      <c r="A132" s="15"/>
      <c r="B132" s="174" t="s">
        <v>1247</v>
      </c>
      <c r="C132" s="97" t="s">
        <v>1248</v>
      </c>
      <c r="D132" s="97" t="s">
        <v>1249</v>
      </c>
      <c r="E132" s="123" t="s">
        <v>908</v>
      </c>
      <c r="F132" s="97" t="s">
        <v>833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1250</v>
      </c>
      <c r="L132" s="100" t="s">
        <v>90</v>
      </c>
      <c r="M132" s="99" t="s">
        <v>23</v>
      </c>
      <c r="N132" s="100" t="s">
        <v>1258</v>
      </c>
    </row>
    <row r="133" spans="1:14" s="14" customFormat="1" ht="26.25" customHeight="1" x14ac:dyDescent="0.3">
      <c r="A133" s="15"/>
      <c r="B133" s="174" t="s">
        <v>1251</v>
      </c>
      <c r="C133" s="97" t="s">
        <v>1252</v>
      </c>
      <c r="D133" s="97" t="s">
        <v>1253</v>
      </c>
      <c r="E133" s="123" t="s">
        <v>908</v>
      </c>
      <c r="F133" s="97" t="s">
        <v>833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1254</v>
      </c>
      <c r="L133" s="100" t="s">
        <v>90</v>
      </c>
      <c r="M133" s="99" t="s">
        <v>23</v>
      </c>
      <c r="N133" s="100" t="s">
        <v>1258</v>
      </c>
    </row>
    <row r="134" spans="1:14" s="14" customFormat="1" ht="26.25" customHeight="1" x14ac:dyDescent="0.3">
      <c r="A134" s="15"/>
      <c r="B134" s="174" t="s">
        <v>1255</v>
      </c>
      <c r="C134" s="97" t="s">
        <v>1256</v>
      </c>
      <c r="D134" s="97" t="s">
        <v>1257</v>
      </c>
      <c r="E134" s="123" t="s">
        <v>908</v>
      </c>
      <c r="F134" s="97" t="s">
        <v>833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1259</v>
      </c>
      <c r="L134" s="100" t="s">
        <v>90</v>
      </c>
      <c r="M134" s="99" t="s">
        <v>23</v>
      </c>
      <c r="N134" s="100" t="s">
        <v>1258</v>
      </c>
    </row>
    <row r="135" spans="1:14" s="14" customFormat="1" ht="27.75" customHeight="1" x14ac:dyDescent="0.3">
      <c r="A135" s="15"/>
      <c r="B135" s="174" t="s">
        <v>1260</v>
      </c>
      <c r="C135" s="97" t="s">
        <v>1261</v>
      </c>
      <c r="D135" s="97" t="s">
        <v>1262</v>
      </c>
      <c r="E135" s="123" t="s">
        <v>908</v>
      </c>
      <c r="F135" s="97" t="s">
        <v>833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1263</v>
      </c>
      <c r="L135" s="100" t="s">
        <v>90</v>
      </c>
      <c r="M135" s="99" t="s">
        <v>23</v>
      </c>
      <c r="N135" s="100" t="s">
        <v>1258</v>
      </c>
    </row>
    <row r="136" spans="1:14" s="14" customFormat="1" ht="34.799999999999997" customHeight="1" x14ac:dyDescent="0.3">
      <c r="A136" s="15"/>
      <c r="B136" s="174" t="s">
        <v>1264</v>
      </c>
      <c r="C136" s="97" t="s">
        <v>1265</v>
      </c>
      <c r="D136" s="97">
        <v>1194</v>
      </c>
      <c r="E136" s="123" t="s">
        <v>1266</v>
      </c>
      <c r="F136" s="97" t="s">
        <v>657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1267</v>
      </c>
      <c r="L136" s="100" t="s">
        <v>90</v>
      </c>
      <c r="M136" s="99" t="s">
        <v>23</v>
      </c>
      <c r="N136" s="100" t="s">
        <v>1268</v>
      </c>
    </row>
    <row r="137" spans="1:14" s="14" customFormat="1" ht="42" customHeight="1" x14ac:dyDescent="0.3">
      <c r="A137" s="182"/>
      <c r="B137" s="176" t="s">
        <v>1269</v>
      </c>
      <c r="C137" s="194" t="s">
        <v>1270</v>
      </c>
      <c r="D137" s="195" t="s">
        <v>1275</v>
      </c>
      <c r="E137" s="178" t="s">
        <v>988</v>
      </c>
      <c r="F137" s="194" t="s">
        <v>657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1278</v>
      </c>
      <c r="L137" s="181" t="s">
        <v>904</v>
      </c>
      <c r="M137" s="197" t="s">
        <v>23</v>
      </c>
      <c r="N137" s="181" t="s">
        <v>1281</v>
      </c>
    </row>
    <row r="138" spans="1:14" s="14" customFormat="1" ht="37.200000000000003" customHeight="1" x14ac:dyDescent="0.3">
      <c r="A138" s="182"/>
      <c r="B138" s="176" t="s">
        <v>1273</v>
      </c>
      <c r="C138" s="194" t="s">
        <v>1271</v>
      </c>
      <c r="D138" s="195" t="s">
        <v>1276</v>
      </c>
      <c r="E138" s="178" t="s">
        <v>988</v>
      </c>
      <c r="F138" s="194" t="s">
        <v>657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1279</v>
      </c>
      <c r="L138" s="197" t="s">
        <v>904</v>
      </c>
      <c r="M138" s="197" t="s">
        <v>23</v>
      </c>
      <c r="N138" s="197" t="s">
        <v>1281</v>
      </c>
    </row>
    <row r="139" spans="1:14" s="14" customFormat="1" ht="39" customHeight="1" x14ac:dyDescent="0.3">
      <c r="A139" s="182"/>
      <c r="B139" s="176" t="s">
        <v>1274</v>
      </c>
      <c r="C139" s="194" t="s">
        <v>1272</v>
      </c>
      <c r="D139" s="195" t="s">
        <v>1277</v>
      </c>
      <c r="E139" s="178" t="s">
        <v>988</v>
      </c>
      <c r="F139" s="194" t="s">
        <v>657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1280</v>
      </c>
      <c r="L139" s="197" t="s">
        <v>904</v>
      </c>
      <c r="M139" s="197" t="s">
        <v>23</v>
      </c>
      <c r="N139" s="197" t="s">
        <v>1281</v>
      </c>
    </row>
    <row r="140" spans="1:14" s="14" customFormat="1" ht="29.4" customHeight="1" x14ac:dyDescent="0.3">
      <c r="A140" s="15"/>
      <c r="B140" s="174" t="s">
        <v>1282</v>
      </c>
      <c r="C140" s="103" t="s">
        <v>1284</v>
      </c>
      <c r="D140" s="193" t="s">
        <v>1286</v>
      </c>
      <c r="E140" s="123" t="s">
        <v>1266</v>
      </c>
      <c r="F140" s="103" t="s">
        <v>657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1288</v>
      </c>
      <c r="L140" s="106" t="s">
        <v>90</v>
      </c>
      <c r="M140" s="106" t="s">
        <v>23</v>
      </c>
      <c r="N140" s="106" t="s">
        <v>1290</v>
      </c>
    </row>
    <row r="141" spans="1:14" s="14" customFormat="1" ht="28.8" customHeight="1" x14ac:dyDescent="0.3">
      <c r="A141" s="15"/>
      <c r="B141" s="174" t="s">
        <v>1283</v>
      </c>
      <c r="C141" s="103" t="s">
        <v>1285</v>
      </c>
      <c r="D141" s="193" t="s">
        <v>1287</v>
      </c>
      <c r="E141" s="123" t="s">
        <v>1266</v>
      </c>
      <c r="F141" s="103" t="s">
        <v>657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1289</v>
      </c>
      <c r="L141" s="106" t="s">
        <v>91</v>
      </c>
      <c r="M141" s="106" t="s">
        <v>23</v>
      </c>
      <c r="N141" s="106" t="s">
        <v>1291</v>
      </c>
    </row>
    <row r="142" spans="1:14" s="14" customFormat="1" ht="34.200000000000003" customHeight="1" x14ac:dyDescent="0.3">
      <c r="A142" s="182"/>
      <c r="B142" s="176" t="s">
        <v>1292</v>
      </c>
      <c r="C142" s="194" t="s">
        <v>1293</v>
      </c>
      <c r="D142" s="195" t="s">
        <v>1294</v>
      </c>
      <c r="E142" s="178" t="s">
        <v>938</v>
      </c>
      <c r="F142" s="194" t="s">
        <v>1132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1295</v>
      </c>
      <c r="L142" s="197" t="s">
        <v>904</v>
      </c>
      <c r="M142" s="197" t="s">
        <v>23</v>
      </c>
      <c r="N142" s="197" t="s">
        <v>1296</v>
      </c>
    </row>
    <row r="143" spans="1:14" s="14" customFormat="1" ht="26.4" customHeight="1" x14ac:dyDescent="0.3">
      <c r="A143" s="15"/>
      <c r="B143" s="174" t="s">
        <v>1297</v>
      </c>
      <c r="C143" s="103" t="s">
        <v>1284</v>
      </c>
      <c r="D143" s="193" t="s">
        <v>1300</v>
      </c>
      <c r="E143" s="123" t="s">
        <v>1266</v>
      </c>
      <c r="F143" s="103" t="s">
        <v>1132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1288</v>
      </c>
      <c r="L143" s="106" t="s">
        <v>90</v>
      </c>
      <c r="M143" s="105" t="s">
        <v>23</v>
      </c>
      <c r="N143" s="106" t="s">
        <v>1303</v>
      </c>
    </row>
    <row r="144" spans="1:14" s="14" customFormat="1" ht="29.4" customHeight="1" x14ac:dyDescent="0.3">
      <c r="A144" s="15"/>
      <c r="B144" s="174" t="s">
        <v>1298</v>
      </c>
      <c r="C144" s="103" t="s">
        <v>1299</v>
      </c>
      <c r="D144" s="193" t="s">
        <v>1301</v>
      </c>
      <c r="E144" s="123" t="s">
        <v>1266</v>
      </c>
      <c r="F144" s="103" t="s">
        <v>834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1302</v>
      </c>
      <c r="L144" s="106" t="s">
        <v>91</v>
      </c>
      <c r="M144" s="106" t="s">
        <v>23</v>
      </c>
      <c r="N144" s="106" t="s">
        <v>1304</v>
      </c>
    </row>
    <row r="145" spans="1:14" s="14" customFormat="1" ht="43.2" customHeight="1" x14ac:dyDescent="0.3">
      <c r="A145" s="182"/>
      <c r="B145" s="176" t="s">
        <v>1305</v>
      </c>
      <c r="C145" s="194" t="s">
        <v>1306</v>
      </c>
      <c r="D145" s="194">
        <v>110138058</v>
      </c>
      <c r="E145" s="178" t="s">
        <v>916</v>
      </c>
      <c r="F145" s="194" t="s">
        <v>1039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904</v>
      </c>
      <c r="M145" s="197" t="s">
        <v>23</v>
      </c>
      <c r="N145" s="197" t="s">
        <v>1307</v>
      </c>
    </row>
    <row r="146" spans="1:14" s="14" customFormat="1" ht="31.8" customHeight="1" x14ac:dyDescent="0.3">
      <c r="A146" s="182"/>
      <c r="B146" s="176" t="s">
        <v>1308</v>
      </c>
      <c r="C146" s="194" t="s">
        <v>1310</v>
      </c>
      <c r="D146" s="194">
        <v>110138057</v>
      </c>
      <c r="E146" s="178" t="s">
        <v>938</v>
      </c>
      <c r="F146" s="194" t="s">
        <v>1039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904</v>
      </c>
      <c r="M146" s="197" t="s">
        <v>23</v>
      </c>
      <c r="N146" s="197" t="s">
        <v>1311</v>
      </c>
    </row>
    <row r="147" spans="1:14" s="14" customFormat="1" ht="36.6" customHeight="1" x14ac:dyDescent="0.3">
      <c r="A147" s="182"/>
      <c r="B147" s="176" t="s">
        <v>1309</v>
      </c>
      <c r="C147" s="194" t="s">
        <v>1310</v>
      </c>
      <c r="D147" s="194">
        <v>110138056</v>
      </c>
      <c r="E147" s="178" t="s">
        <v>938</v>
      </c>
      <c r="F147" s="194" t="s">
        <v>1039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904</v>
      </c>
      <c r="M147" s="197" t="s">
        <v>23</v>
      </c>
      <c r="N147" s="197" t="s">
        <v>1311</v>
      </c>
    </row>
    <row r="148" spans="1:14" s="14" customFormat="1" ht="30" customHeight="1" x14ac:dyDescent="0.3">
      <c r="A148" s="15"/>
      <c r="B148" s="174" t="s">
        <v>1312</v>
      </c>
      <c r="C148" s="103" t="s">
        <v>1320</v>
      </c>
      <c r="D148" s="103">
        <v>110106053</v>
      </c>
      <c r="E148" s="123" t="s">
        <v>908</v>
      </c>
      <c r="F148" s="103" t="s">
        <v>896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1323</v>
      </c>
    </row>
    <row r="149" spans="1:14" s="14" customFormat="1" ht="27" customHeight="1" x14ac:dyDescent="0.3">
      <c r="A149" s="15"/>
      <c r="B149" s="174" t="s">
        <v>1313</v>
      </c>
      <c r="C149" s="103" t="s">
        <v>1320</v>
      </c>
      <c r="D149" s="103">
        <v>110106054</v>
      </c>
      <c r="E149" s="123" t="s">
        <v>908</v>
      </c>
      <c r="F149" s="103" t="s">
        <v>896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1323</v>
      </c>
    </row>
    <row r="150" spans="1:14" ht="31.2" x14ac:dyDescent="0.3">
      <c r="A150" s="15"/>
      <c r="B150" s="174" t="s">
        <v>1314</v>
      </c>
      <c r="C150" s="105" t="s">
        <v>1321</v>
      </c>
      <c r="D150" s="107">
        <v>1000125</v>
      </c>
      <c r="E150" s="123" t="s">
        <v>908</v>
      </c>
      <c r="F150" s="107" t="s">
        <v>1205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891</v>
      </c>
    </row>
    <row r="151" spans="1:14" ht="31.2" x14ac:dyDescent="0.3">
      <c r="A151" s="15"/>
      <c r="B151" s="174" t="s">
        <v>1315</v>
      </c>
      <c r="C151" s="105" t="s">
        <v>1322</v>
      </c>
      <c r="D151" s="107">
        <v>1000124</v>
      </c>
      <c r="E151" s="123" t="s">
        <v>908</v>
      </c>
      <c r="F151" s="107" t="s">
        <v>1205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891</v>
      </c>
    </row>
    <row r="152" spans="1:14" ht="25.2" x14ac:dyDescent="0.3">
      <c r="A152" s="15"/>
      <c r="B152" s="174" t="s">
        <v>1316</v>
      </c>
      <c r="C152" s="105" t="s">
        <v>1324</v>
      </c>
      <c r="D152" s="107">
        <v>110103028</v>
      </c>
      <c r="E152" s="123" t="s">
        <v>908</v>
      </c>
      <c r="F152" s="107" t="s">
        <v>965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1325</v>
      </c>
      <c r="L152" s="108" t="s">
        <v>91</v>
      </c>
      <c r="M152" s="108" t="s">
        <v>23</v>
      </c>
      <c r="N152" s="108" t="s">
        <v>1326</v>
      </c>
    </row>
    <row r="153" spans="1:14" ht="67.2" customHeight="1" x14ac:dyDescent="0.3">
      <c r="A153" s="15"/>
      <c r="B153" s="174" t="s">
        <v>1317</v>
      </c>
      <c r="C153" s="105" t="s">
        <v>1327</v>
      </c>
      <c r="D153" s="107">
        <v>110102101</v>
      </c>
      <c r="E153" s="123" t="s">
        <v>1333</v>
      </c>
      <c r="F153" s="107" t="s">
        <v>896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1328</v>
      </c>
      <c r="L153" s="108" t="s">
        <v>91</v>
      </c>
      <c r="M153" s="108" t="s">
        <v>23</v>
      </c>
      <c r="N153" s="108" t="s">
        <v>1329</v>
      </c>
    </row>
    <row r="154" spans="1:14" ht="71.400000000000006" customHeight="1" x14ac:dyDescent="0.3">
      <c r="A154" s="15"/>
      <c r="B154" s="174" t="s">
        <v>1318</v>
      </c>
      <c r="C154" s="105" t="s">
        <v>1327</v>
      </c>
      <c r="D154" s="107">
        <v>110102102</v>
      </c>
      <c r="E154" s="123" t="s">
        <v>1334</v>
      </c>
      <c r="F154" s="107" t="s">
        <v>896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1328</v>
      </c>
      <c r="L154" s="108" t="s">
        <v>91</v>
      </c>
      <c r="M154" s="108" t="s">
        <v>23</v>
      </c>
      <c r="N154" s="108" t="s">
        <v>1329</v>
      </c>
    </row>
    <row r="155" spans="1:14" ht="69" customHeight="1" x14ac:dyDescent="0.3">
      <c r="A155" s="15"/>
      <c r="B155" s="174" t="s">
        <v>1319</v>
      </c>
      <c r="C155" s="105" t="s">
        <v>1327</v>
      </c>
      <c r="D155" s="107">
        <v>110102103</v>
      </c>
      <c r="E155" s="123" t="s">
        <v>1335</v>
      </c>
      <c r="F155" s="107" t="s">
        <v>896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1328</v>
      </c>
      <c r="L155" s="108" t="s">
        <v>91</v>
      </c>
      <c r="M155" s="108" t="s">
        <v>23</v>
      </c>
      <c r="N155" s="108" t="s">
        <v>1329</v>
      </c>
    </row>
    <row r="156" spans="1:14" ht="62.4" x14ac:dyDescent="0.3">
      <c r="A156" s="15"/>
      <c r="B156" s="174" t="s">
        <v>1330</v>
      </c>
      <c r="C156" s="105" t="s">
        <v>1327</v>
      </c>
      <c r="D156" s="107">
        <v>110102104</v>
      </c>
      <c r="E156" s="123" t="s">
        <v>1336</v>
      </c>
      <c r="F156" s="107" t="s">
        <v>896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1328</v>
      </c>
      <c r="L156" s="108" t="s">
        <v>91</v>
      </c>
      <c r="M156" s="108" t="s">
        <v>23</v>
      </c>
      <c r="N156" s="108" t="s">
        <v>1329</v>
      </c>
    </row>
    <row r="157" spans="1:14" ht="70.8" customHeight="1" x14ac:dyDescent="0.3">
      <c r="A157" s="15"/>
      <c r="B157" s="174" t="s">
        <v>1331</v>
      </c>
      <c r="C157" s="105" t="s">
        <v>1327</v>
      </c>
      <c r="D157" s="107">
        <v>110102106</v>
      </c>
      <c r="E157" s="123" t="s">
        <v>1337</v>
      </c>
      <c r="F157" s="107" t="s">
        <v>896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1332</v>
      </c>
      <c r="L157" s="108" t="s">
        <v>91</v>
      </c>
      <c r="M157" s="108" t="s">
        <v>23</v>
      </c>
      <c r="N157" s="108" t="s">
        <v>1329</v>
      </c>
    </row>
    <row r="158" spans="1:14" ht="67.2" customHeight="1" x14ac:dyDescent="0.3">
      <c r="A158" s="15"/>
      <c r="B158" s="174" t="s">
        <v>1342</v>
      </c>
      <c r="C158" s="105" t="s">
        <v>1338</v>
      </c>
      <c r="D158" s="107">
        <v>110112363</v>
      </c>
      <c r="E158" s="123" t="s">
        <v>1339</v>
      </c>
      <c r="F158" s="107" t="s">
        <v>1046</v>
      </c>
      <c r="G158" s="198">
        <v>98624</v>
      </c>
      <c r="H158" s="198">
        <v>86157.5</v>
      </c>
      <c r="I158" s="95" t="s">
        <v>23</v>
      </c>
      <c r="J158" s="107" t="s">
        <v>23</v>
      </c>
      <c r="K158" s="105" t="s">
        <v>1340</v>
      </c>
      <c r="L158" s="108" t="s">
        <v>91</v>
      </c>
      <c r="M158" s="108" t="s">
        <v>23</v>
      </c>
      <c r="N158" s="106" t="s">
        <v>1341</v>
      </c>
    </row>
    <row r="159" spans="1:14" ht="46.8" x14ac:dyDescent="0.3">
      <c r="A159" s="15"/>
      <c r="B159" s="174" t="s">
        <v>1343</v>
      </c>
      <c r="C159" s="105" t="s">
        <v>1346</v>
      </c>
      <c r="D159" s="107">
        <v>110133367</v>
      </c>
      <c r="E159" s="123" t="s">
        <v>1347</v>
      </c>
      <c r="F159" s="107" t="s">
        <v>1050</v>
      </c>
      <c r="G159" s="198">
        <v>1816703.1</v>
      </c>
      <c r="H159" s="198">
        <v>698937.7</v>
      </c>
      <c r="I159" s="95" t="s">
        <v>23</v>
      </c>
      <c r="J159" s="107" t="s">
        <v>23</v>
      </c>
      <c r="K159" s="105" t="s">
        <v>1348</v>
      </c>
      <c r="L159" s="108" t="s">
        <v>91</v>
      </c>
      <c r="M159" s="108" t="s">
        <v>23</v>
      </c>
      <c r="N159" s="108" t="s">
        <v>1056</v>
      </c>
    </row>
    <row r="160" spans="1:14" ht="33.6" x14ac:dyDescent="0.3">
      <c r="A160" s="15"/>
      <c r="B160" s="174" t="s">
        <v>1344</v>
      </c>
      <c r="C160" s="105" t="s">
        <v>814</v>
      </c>
      <c r="D160" s="107">
        <v>110136370</v>
      </c>
      <c r="E160" s="123" t="s">
        <v>1347</v>
      </c>
      <c r="F160" s="107" t="s">
        <v>1050</v>
      </c>
      <c r="G160" s="198">
        <v>575404.9</v>
      </c>
      <c r="H160" s="198">
        <v>220571.84</v>
      </c>
      <c r="I160" s="95" t="s">
        <v>23</v>
      </c>
      <c r="J160" s="107" t="s">
        <v>23</v>
      </c>
      <c r="K160" s="105" t="s">
        <v>1351</v>
      </c>
      <c r="L160" s="108" t="s">
        <v>91</v>
      </c>
      <c r="M160" s="108" t="s">
        <v>23</v>
      </c>
      <c r="N160" s="108" t="s">
        <v>1056</v>
      </c>
    </row>
    <row r="161" spans="1:14" ht="33.6" x14ac:dyDescent="0.3">
      <c r="A161" s="15"/>
      <c r="B161" s="174" t="s">
        <v>1345</v>
      </c>
      <c r="C161" s="105" t="s">
        <v>1350</v>
      </c>
      <c r="D161" s="107">
        <v>110136370</v>
      </c>
      <c r="E161" s="123" t="s">
        <v>1347</v>
      </c>
      <c r="F161" s="107" t="s">
        <v>1050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1349</v>
      </c>
      <c r="L161" s="108" t="s">
        <v>91</v>
      </c>
      <c r="M161" s="108" t="s">
        <v>23</v>
      </c>
      <c r="N161" s="108" t="s">
        <v>1056</v>
      </c>
    </row>
    <row r="162" spans="1:14" ht="33.6" x14ac:dyDescent="0.3">
      <c r="A162" s="15"/>
      <c r="B162" s="174" t="s">
        <v>1352</v>
      </c>
      <c r="C162" s="105" t="s">
        <v>820</v>
      </c>
      <c r="D162" s="199" t="s">
        <v>1353</v>
      </c>
      <c r="E162" s="123" t="s">
        <v>1354</v>
      </c>
      <c r="F162" s="105" t="s">
        <v>1355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1356</v>
      </c>
      <c r="L162" s="108" t="s">
        <v>91</v>
      </c>
      <c r="M162" s="108" t="s">
        <v>23</v>
      </c>
      <c r="N162" s="108" t="s">
        <v>1357</v>
      </c>
    </row>
    <row r="163" spans="1:14" ht="124.8" x14ac:dyDescent="0.3">
      <c r="A163" s="15"/>
      <c r="B163" s="174" t="s">
        <v>1358</v>
      </c>
      <c r="C163" s="105" t="s">
        <v>1359</v>
      </c>
      <c r="D163" s="199" t="s">
        <v>1360</v>
      </c>
      <c r="E163" s="123" t="s">
        <v>1361</v>
      </c>
      <c r="F163" s="107" t="s">
        <v>1132</v>
      </c>
      <c r="G163" s="198">
        <v>150000</v>
      </c>
      <c r="H163" s="198">
        <v>25000</v>
      </c>
      <c r="I163" s="95" t="s">
        <v>23</v>
      </c>
      <c r="J163" s="107" t="s">
        <v>23</v>
      </c>
      <c r="K163" s="105" t="s">
        <v>1362</v>
      </c>
      <c r="L163" s="108" t="s">
        <v>91</v>
      </c>
      <c r="M163" s="108" t="s">
        <v>23</v>
      </c>
      <c r="N163" s="106" t="s">
        <v>1363</v>
      </c>
    </row>
    <row r="164" spans="1:14" ht="115.2" customHeight="1" x14ac:dyDescent="0.3">
      <c r="A164" s="182"/>
      <c r="B164" s="176" t="s">
        <v>1364</v>
      </c>
      <c r="C164" s="197" t="s">
        <v>1359</v>
      </c>
      <c r="D164" s="200" t="s">
        <v>1365</v>
      </c>
      <c r="E164" s="178" t="s">
        <v>1366</v>
      </c>
      <c r="F164" s="201" t="s">
        <v>1132</v>
      </c>
      <c r="G164" s="201">
        <v>125000</v>
      </c>
      <c r="H164" s="201">
        <v>20833.400000000001</v>
      </c>
      <c r="I164" s="180" t="s">
        <v>23</v>
      </c>
      <c r="J164" s="202" t="s">
        <v>23</v>
      </c>
      <c r="K164" s="197" t="s">
        <v>1367</v>
      </c>
      <c r="L164" s="197" t="s">
        <v>904</v>
      </c>
      <c r="M164" s="202" t="s">
        <v>23</v>
      </c>
      <c r="N164" s="197" t="s">
        <v>1368</v>
      </c>
    </row>
    <row r="165" spans="1:14" ht="31.2" customHeight="1" x14ac:dyDescent="0.3">
      <c r="A165" s="328" t="s">
        <v>884</v>
      </c>
      <c r="B165" s="329"/>
      <c r="C165" s="329"/>
      <c r="D165" s="329"/>
      <c r="E165" s="329"/>
      <c r="F165" s="330"/>
      <c r="G165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</f>
        <v>4243351.34</v>
      </c>
      <c r="H165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</f>
        <v>2529119.7799999998</v>
      </c>
      <c r="I165" s="95"/>
      <c r="J165" s="107"/>
      <c r="K165" s="107"/>
      <c r="L165" s="108"/>
      <c r="M165" s="108"/>
      <c r="N165" s="108"/>
    </row>
    <row r="166" spans="1:14" ht="25.2" customHeight="1" x14ac:dyDescent="0.3">
      <c r="A166" s="328" t="s">
        <v>1369</v>
      </c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M166" s="331"/>
      <c r="N166" s="332"/>
    </row>
    <row r="167" spans="1:14" ht="31.2" x14ac:dyDescent="0.3">
      <c r="A167" s="182"/>
      <c r="B167" s="176" t="s">
        <v>1370</v>
      </c>
      <c r="C167" s="197" t="s">
        <v>1373</v>
      </c>
      <c r="D167" s="204"/>
      <c r="E167" s="178" t="s">
        <v>1339</v>
      </c>
      <c r="F167" s="205" t="s">
        <v>1205</v>
      </c>
      <c r="G167" s="205">
        <v>269562.52</v>
      </c>
      <c r="H167" s="205">
        <v>269562.52</v>
      </c>
      <c r="I167" s="180" t="s">
        <v>23</v>
      </c>
      <c r="J167" s="202" t="s">
        <v>23</v>
      </c>
      <c r="K167" s="202" t="s">
        <v>23</v>
      </c>
      <c r="L167" s="197" t="s">
        <v>904</v>
      </c>
      <c r="M167" s="202" t="s">
        <v>23</v>
      </c>
      <c r="N167" s="197" t="s">
        <v>891</v>
      </c>
    </row>
    <row r="168" spans="1:14" ht="31.2" x14ac:dyDescent="0.3">
      <c r="A168" s="182"/>
      <c r="B168" s="176" t="s">
        <v>1371</v>
      </c>
      <c r="C168" s="197" t="s">
        <v>1373</v>
      </c>
      <c r="D168" s="204"/>
      <c r="E168" s="178" t="s">
        <v>1339</v>
      </c>
      <c r="F168" s="205" t="s">
        <v>1205</v>
      </c>
      <c r="G168" s="205">
        <v>90588.81</v>
      </c>
      <c r="H168" s="205">
        <v>90588.81</v>
      </c>
      <c r="I168" s="180" t="s">
        <v>23</v>
      </c>
      <c r="J168" s="202" t="s">
        <v>23</v>
      </c>
      <c r="K168" s="202" t="s">
        <v>23</v>
      </c>
      <c r="L168" s="197" t="s">
        <v>904</v>
      </c>
      <c r="M168" s="202" t="s">
        <v>23</v>
      </c>
      <c r="N168" s="197" t="s">
        <v>891</v>
      </c>
    </row>
    <row r="169" spans="1:14" ht="33.6" x14ac:dyDescent="0.3">
      <c r="A169" s="182"/>
      <c r="B169" s="176" t="s">
        <v>1372</v>
      </c>
      <c r="C169" s="197" t="s">
        <v>1373</v>
      </c>
      <c r="D169" s="206"/>
      <c r="E169" s="178" t="s">
        <v>1374</v>
      </c>
      <c r="F169" s="205" t="s">
        <v>1205</v>
      </c>
      <c r="G169" s="205">
        <v>74178.080000000002</v>
      </c>
      <c r="H169" s="205">
        <v>74178.080000000002</v>
      </c>
      <c r="I169" s="180" t="s">
        <v>23</v>
      </c>
      <c r="J169" s="202" t="s">
        <v>23</v>
      </c>
      <c r="K169" s="202" t="s">
        <v>23</v>
      </c>
      <c r="L169" s="197" t="s">
        <v>904</v>
      </c>
      <c r="M169" s="202" t="s">
        <v>23</v>
      </c>
      <c r="N169" s="197" t="s">
        <v>891</v>
      </c>
    </row>
    <row r="170" spans="1:14" ht="25.2" customHeight="1" x14ac:dyDescent="0.3">
      <c r="A170" s="328" t="s">
        <v>884</v>
      </c>
      <c r="B170" s="331"/>
      <c r="C170" s="331"/>
      <c r="D170" s="331"/>
      <c r="E170" s="331"/>
      <c r="F170" s="332"/>
      <c r="G170" s="207">
        <f>G167+G168+G169</f>
        <v>434329.41000000003</v>
      </c>
      <c r="H170" s="207">
        <f>H167+H168+H169</f>
        <v>434329.41000000003</v>
      </c>
      <c r="I170" s="333"/>
      <c r="J170" s="334"/>
      <c r="K170" s="334"/>
      <c r="L170" s="334"/>
      <c r="M170" s="334"/>
      <c r="N170" s="335"/>
    </row>
    <row r="171" spans="1:14" ht="25.2" customHeight="1" x14ac:dyDescent="0.3">
      <c r="A171" s="328" t="s">
        <v>102</v>
      </c>
      <c r="B171" s="331"/>
      <c r="C171" s="331"/>
      <c r="D171" s="331"/>
      <c r="E171" s="331"/>
      <c r="F171" s="332"/>
      <c r="G171" s="207">
        <f>G102+G108+G165+G170</f>
        <v>10578208.780000001</v>
      </c>
      <c r="H171" s="207">
        <f>H102+H108+H165+H170</f>
        <v>6191369.5600000005</v>
      </c>
      <c r="I171" s="95" t="s">
        <v>23</v>
      </c>
      <c r="J171" s="107" t="s">
        <v>23</v>
      </c>
      <c r="K171" s="107" t="s">
        <v>23</v>
      </c>
      <c r="L171" s="108" t="s">
        <v>90</v>
      </c>
      <c r="M171" s="108" t="s">
        <v>23</v>
      </c>
      <c r="N171" s="108" t="s">
        <v>90</v>
      </c>
    </row>
    <row r="172" spans="1:14" x14ac:dyDescent="0.3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</row>
    <row r="173" spans="1:14" x14ac:dyDescent="0.3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I176" s="326" t="s">
        <v>1390</v>
      </c>
      <c r="J176" s="326"/>
      <c r="K176" s="326"/>
    </row>
    <row r="177" spans="6:11" x14ac:dyDescent="0.3">
      <c r="F177" t="s">
        <v>1375</v>
      </c>
      <c r="G177" s="125">
        <f>G11+G12+G13+G14+G61+G62+G68+G70+G71+G91+G96+G97+G98+G104+G106+G107+G121+G122+G123+G124+G129+G132+G133+G134+G135+G136+G140+G141+G143+G144+G148+G149+G150+G151+G152+G153+G154+G155+G156+G157+G158+G159+G160+G161+G162+G163</f>
        <v>7223672.5100000016</v>
      </c>
      <c r="H177" s="125">
        <f>H11+H12+H13+H14+H61+H62+H68+H70+H71+H91+H96+H97+H98+H104+H106+H107+H121+H122+H123+H124+H129+H132+H133+H134+H135+H136+H140+H141+H143+H144+H148+H149+H150+H151+H152+H153+H154+H155+H156+H157+H158+H159+H160+H161+H162+H163</f>
        <v>2966382.6599999997</v>
      </c>
      <c r="I177" s="327">
        <f>G177-H177</f>
        <v>4257289.8500000015</v>
      </c>
      <c r="J177" s="326"/>
      <c r="K177" s="326"/>
    </row>
    <row r="178" spans="6:11" x14ac:dyDescent="0.3">
      <c r="F178" t="s">
        <v>883</v>
      </c>
      <c r="G178" s="125">
        <f>G15+G16+G17+G18+G19+G20+G21+G22+G23+G24+G25+G26+G27+G28+G29+G30+G31+G32+G33+G34+G35+G36+G37+G38+G39+G40+G41+G42+G43+G44+G45+G46+G47+G48+G49+G50+G51+G52+G53+G54+G55+G56+G57+G58+G59+G60+G63+G64+G65+G66+G67+G69+G72+G73+G74+G75+G76+G77+G78+G79+G80+G81+G82+G83+G84+G85+G86+G87+G88+G89+G90+G92+G93+G94+G95+G99+G100+G101+G105+G110+G111+G112+G113+G114+G115+G116+G117+G118+G119+G120+G125+G126+G127+G128+G130+G131+G137+G138+G139+G142+G145+G146+G147+G164+G167+G168+G169</f>
        <v>3354536.2700000005</v>
      </c>
      <c r="H178" s="125">
        <f>H15+H16+H17+H18+H19+H20+H21+H22+H23+H24+H25+H26+H27+H28+H29+H30+H31+H32+H33+H34+H35+H36+H37+H38+H39+H40+H41+H42+H43+H44+H45+H46+H47+H48+H49+H50+H51+H52+H53+H54+H55+H56+H57+H58+H59+H60+H63+H64+H65+H66+H67+H69+H72+H73+H74+H75+H76+H77+H78+H79+H80+H81+H82+H83+H84+H85+H86+H87+H88+H89+H90+H92+H93+H94+H95+H99+H100+H101+H105+H110+H111+H112+H113+H114+H115+H116+H117+H118+H119+H120+H125+H126+H127+H128+H130+H131+H137+H138+H139+H142+H145+H146+H147+H164+H167+H168+H169</f>
        <v>3224986.9</v>
      </c>
      <c r="I178" s="327">
        <f>G178-H178</f>
        <v>129549.37000000058</v>
      </c>
      <c r="J178" s="326"/>
      <c r="K178" s="326"/>
    </row>
    <row r="179" spans="6:11" x14ac:dyDescent="0.3">
      <c r="F179" t="s">
        <v>884</v>
      </c>
      <c r="G179" s="125">
        <f>G177+G178</f>
        <v>10578208.780000001</v>
      </c>
      <c r="H179" s="125">
        <f>H177+H178</f>
        <v>6191369.5599999996</v>
      </c>
      <c r="I179" s="327">
        <f>G179-H179</f>
        <v>4386839.2200000016</v>
      </c>
      <c r="J179" s="326"/>
      <c r="K179" s="326"/>
    </row>
  </sheetData>
  <sheetProtection selectLockedCells="1"/>
  <mergeCells count="36">
    <mergeCell ref="A109:N109"/>
    <mergeCell ref="A102:F102"/>
    <mergeCell ref="A103:N103"/>
    <mergeCell ref="A108:F108"/>
    <mergeCell ref="I108:N108"/>
    <mergeCell ref="I102:N102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:B1"/>
    <mergeCell ref="A2:N2"/>
    <mergeCell ref="A4:B4"/>
    <mergeCell ref="A5:D5"/>
    <mergeCell ref="A6:D6"/>
    <mergeCell ref="I176:K176"/>
    <mergeCell ref="I177:K177"/>
    <mergeCell ref="I178:K178"/>
    <mergeCell ref="I179:K179"/>
    <mergeCell ref="A165:F165"/>
    <mergeCell ref="A166:N166"/>
    <mergeCell ref="A170:F170"/>
    <mergeCell ref="I170:N170"/>
    <mergeCell ref="A171:F171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38"/>
      <c r="B1" s="320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1" t="s">
        <v>87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x14ac:dyDescent="0.3">
      <c r="A3" s="282" t="s">
        <v>92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13" ht="30.6" x14ac:dyDescent="0.3">
      <c r="A4" s="323" t="s">
        <v>2</v>
      </c>
      <c r="B4" s="324"/>
      <c r="C4" s="324"/>
      <c r="D4" s="325"/>
      <c r="E4" s="323" t="s">
        <v>3</v>
      </c>
      <c r="F4" s="325"/>
      <c r="G4" s="86" t="s">
        <v>4</v>
      </c>
      <c r="H4" s="86" t="s">
        <v>5</v>
      </c>
      <c r="I4" s="323" t="s">
        <v>6</v>
      </c>
      <c r="J4" s="325"/>
      <c r="K4" s="323" t="s">
        <v>7</v>
      </c>
      <c r="L4" s="325"/>
      <c r="M4" s="87" t="s">
        <v>8</v>
      </c>
    </row>
    <row r="5" spans="1:13" x14ac:dyDescent="0.3">
      <c r="A5" s="307">
        <v>1</v>
      </c>
      <c r="B5" s="308"/>
      <c r="C5" s="308"/>
      <c r="D5" s="309"/>
      <c r="E5" s="307">
        <v>2</v>
      </c>
      <c r="F5" s="309"/>
      <c r="G5" s="88">
        <v>3</v>
      </c>
      <c r="H5" s="88">
        <v>4</v>
      </c>
      <c r="I5" s="307">
        <v>5</v>
      </c>
      <c r="J5" s="309"/>
      <c r="K5" s="307">
        <v>6</v>
      </c>
      <c r="L5" s="309"/>
      <c r="M5" s="89">
        <v>7</v>
      </c>
    </row>
    <row r="6" spans="1:13" ht="30.6" x14ac:dyDescent="0.3">
      <c r="A6" s="230" t="s">
        <v>103</v>
      </c>
      <c r="B6" s="281"/>
      <c r="C6" s="281"/>
      <c r="D6" s="240"/>
      <c r="E6" s="283" t="s">
        <v>886</v>
      </c>
      <c r="F6" s="283"/>
      <c r="G6" s="71" t="s">
        <v>105</v>
      </c>
      <c r="H6" s="71" t="s">
        <v>106</v>
      </c>
      <c r="I6" s="230" t="s">
        <v>107</v>
      </c>
      <c r="J6" s="233"/>
      <c r="K6" s="279">
        <v>1053455072967</v>
      </c>
      <c r="L6" s="280"/>
      <c r="M6" s="72">
        <v>38709</v>
      </c>
    </row>
    <row r="7" spans="1:13" ht="56.25" customHeight="1" x14ac:dyDescent="0.3">
      <c r="A7" s="358" t="s">
        <v>9</v>
      </c>
      <c r="B7" s="359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57" t="s">
        <v>95</v>
      </c>
      <c r="B8" s="306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63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4"/>
      <c r="L1" s="17"/>
      <c r="M1" s="17"/>
    </row>
    <row r="2" spans="1:13" x14ac:dyDescent="0.3">
      <c r="A2" s="365" t="s">
        <v>2</v>
      </c>
      <c r="B2" s="366"/>
      <c r="C2" s="365" t="s">
        <v>3</v>
      </c>
      <c r="D2" s="366"/>
      <c r="E2" s="365" t="s">
        <v>4</v>
      </c>
      <c r="F2" s="366"/>
      <c r="G2" s="369" t="s">
        <v>55</v>
      </c>
      <c r="H2" s="369" t="s">
        <v>6</v>
      </c>
      <c r="I2" s="365" t="s">
        <v>7</v>
      </c>
      <c r="J2" s="366"/>
      <c r="K2" s="369" t="s">
        <v>8</v>
      </c>
      <c r="L2" s="17"/>
      <c r="M2" s="17"/>
    </row>
    <row r="3" spans="1:13" ht="39" customHeight="1" x14ac:dyDescent="0.3">
      <c r="A3" s="367"/>
      <c r="B3" s="368"/>
      <c r="C3" s="367"/>
      <c r="D3" s="368"/>
      <c r="E3" s="367"/>
      <c r="F3" s="368"/>
      <c r="G3" s="370"/>
      <c r="H3" s="370"/>
      <c r="I3" s="367"/>
      <c r="J3" s="368"/>
      <c r="K3" s="370"/>
      <c r="L3" s="17"/>
      <c r="M3" s="17"/>
    </row>
    <row r="4" spans="1:13" x14ac:dyDescent="0.3">
      <c r="A4" s="371">
        <v>1</v>
      </c>
      <c r="B4" s="372"/>
      <c r="C4" s="371">
        <v>2</v>
      </c>
      <c r="D4" s="372"/>
      <c r="E4" s="371">
        <v>3</v>
      </c>
      <c r="F4" s="372"/>
      <c r="G4" s="41">
        <v>4</v>
      </c>
      <c r="H4" s="41">
        <v>5</v>
      </c>
      <c r="I4" s="371">
        <v>6</v>
      </c>
      <c r="J4" s="372"/>
      <c r="K4" s="41">
        <v>7</v>
      </c>
      <c r="L4" s="17"/>
      <c r="M4" s="17"/>
    </row>
    <row r="5" spans="1:13" ht="64.5" customHeight="1" x14ac:dyDescent="0.3">
      <c r="A5" s="373" t="s">
        <v>1389</v>
      </c>
      <c r="B5" s="374"/>
      <c r="C5" s="375" t="s">
        <v>104</v>
      </c>
      <c r="D5" s="376"/>
      <c r="E5" s="377" t="s">
        <v>105</v>
      </c>
      <c r="F5" s="378"/>
      <c r="G5" s="42" t="s">
        <v>106</v>
      </c>
      <c r="H5" s="42" t="s">
        <v>107</v>
      </c>
      <c r="I5" s="379" t="s">
        <v>181</v>
      </c>
      <c r="J5" s="380"/>
      <c r="K5" s="43" t="s">
        <v>108</v>
      </c>
      <c r="L5" s="17"/>
      <c r="M5" s="17"/>
    </row>
    <row r="6" spans="1:13" ht="161.25" customHeight="1" x14ac:dyDescent="0.3">
      <c r="A6" s="360" t="s">
        <v>56</v>
      </c>
      <c r="B6" s="360" t="s">
        <v>57</v>
      </c>
      <c r="C6" s="360" t="s">
        <v>58</v>
      </c>
      <c r="D6" s="360" t="s">
        <v>59</v>
      </c>
      <c r="E6" s="360" t="s">
        <v>60</v>
      </c>
      <c r="F6" s="360" t="s">
        <v>61</v>
      </c>
      <c r="G6" s="362" t="s">
        <v>62</v>
      </c>
      <c r="H6" s="362"/>
      <c r="I6" s="360" t="s">
        <v>63</v>
      </c>
      <c r="J6" s="360" t="s">
        <v>64</v>
      </c>
      <c r="K6" s="360" t="s">
        <v>65</v>
      </c>
      <c r="L6" s="17"/>
      <c r="M6" s="17"/>
    </row>
    <row r="7" spans="1:13" ht="43.5" customHeight="1" x14ac:dyDescent="0.3">
      <c r="A7" s="361"/>
      <c r="B7" s="361"/>
      <c r="C7" s="361"/>
      <c r="D7" s="361"/>
      <c r="E7" s="361"/>
      <c r="F7" s="361"/>
      <c r="G7" s="44" t="s">
        <v>66</v>
      </c>
      <c r="H7" s="44" t="s">
        <v>67</v>
      </c>
      <c r="I7" s="361"/>
      <c r="J7" s="361"/>
      <c r="K7" s="361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1382</v>
      </c>
      <c r="B9" s="42" t="s">
        <v>1384</v>
      </c>
      <c r="C9" s="42" t="s">
        <v>1382</v>
      </c>
      <c r="D9" s="42" t="s">
        <v>1385</v>
      </c>
      <c r="E9" s="42" t="s">
        <v>1387</v>
      </c>
      <c r="F9" s="42" t="s">
        <v>23</v>
      </c>
      <c r="G9" s="45" t="s">
        <v>23</v>
      </c>
      <c r="H9" s="42" t="s">
        <v>23</v>
      </c>
      <c r="I9" s="42" t="s">
        <v>1399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20" t="s">
        <v>1383</v>
      </c>
      <c r="B10" s="42" t="s">
        <v>1384</v>
      </c>
      <c r="C10" s="221" t="s">
        <v>1382</v>
      </c>
      <c r="D10" s="42" t="s">
        <v>1386</v>
      </c>
      <c r="E10" s="42" t="s">
        <v>1388</v>
      </c>
      <c r="F10" s="42" t="s">
        <v>23</v>
      </c>
      <c r="G10" s="45" t="s">
        <v>23</v>
      </c>
      <c r="H10" s="42" t="s">
        <v>23</v>
      </c>
      <c r="I10" s="222" t="s">
        <v>1400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A4:B4"/>
    <mergeCell ref="C4:D4"/>
    <mergeCell ref="E4:F4"/>
    <mergeCell ref="I4:J4"/>
    <mergeCell ref="A5:B5"/>
    <mergeCell ref="C5:D5"/>
    <mergeCell ref="E5:F5"/>
    <mergeCell ref="I5:J5"/>
    <mergeCell ref="A1:K1"/>
    <mergeCell ref="A2:B3"/>
    <mergeCell ref="C2:D3"/>
    <mergeCell ref="E2:F3"/>
    <mergeCell ref="G2:G3"/>
    <mergeCell ref="H2:H3"/>
    <mergeCell ref="I2:J3"/>
    <mergeCell ref="K2:K3"/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2025-08-29T10:36:20Z</dcterms:modified>
</cp:coreProperties>
</file>