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<sst xmlns="http://schemas.openxmlformats.org/spreadsheetml/2006/main" count="1249" uniqueCount="509">
  <si>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</si>
  <si>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</si>
  <si>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</si>
  <si>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</si>
  <si>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</si>
  <si>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</si>
  <si>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</si>
  <si>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</si>
  <si>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</si>
  <si>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</si>
  <si>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</si>
  <si>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</si>
  <si>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</si>
  <si>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</si>
  <si>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</si>
  <si>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</si>
  <si>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</si>
  <si>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</si>
  <si>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</si>
  <si>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</si>
  <si>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</si>
  <si>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</si>
  <si>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</si>
  <si>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</si>
  <si>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</si>
  <si>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</si>
  <si>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>Манины и оборудование</t>
  </si>
  <si>
    <t>23.10.2014г.</t>
  </si>
  <si>
    <t>акт пириема-передачи  от Калачевского муниципального района</t>
  </si>
  <si>
    <t>20.12.2006г.</t>
  </si>
  <si>
    <t>Договор оператив. управления №31 от 10.01.2022г.</t>
  </si>
  <si>
    <t>МКУ "АХС Береславского СП"</t>
  </si>
  <si>
    <t>(2005г.)</t>
  </si>
  <si>
    <t>31.12.2008г.</t>
  </si>
  <si>
    <t>Администрация береславского сельского поселения</t>
  </si>
  <si>
    <t>Компьютер в комплекте</t>
  </si>
  <si>
    <t>31.10.2008г.</t>
  </si>
  <si>
    <t>Бензокоса ТСС-1250 (1,25кВт, 7,8кг.)</t>
  </si>
  <si>
    <t>2 0070</t>
  </si>
  <si>
    <t>Емкость 25м.куб.</t>
  </si>
  <si>
    <t>404547 Волгоградская обл., Калачевский р-он п.Береславка</t>
  </si>
  <si>
    <t>2 0077</t>
  </si>
  <si>
    <t>2 0177</t>
  </si>
  <si>
    <t>Остановка металлическая</t>
  </si>
  <si>
    <t>17.08.2010г.</t>
  </si>
  <si>
    <t>2 0178</t>
  </si>
  <si>
    <t>Система оповещения</t>
  </si>
  <si>
    <t>30.04.2011г.</t>
  </si>
  <si>
    <t>2 0181</t>
  </si>
  <si>
    <t>404545 Волгоградская обл., Калачевский р-он п.Отделение №2 С-за "Волго-Дон"</t>
  </si>
  <si>
    <t>(находится в ДК )</t>
  </si>
  <si>
    <t>2 0182</t>
  </si>
  <si>
    <t>Щит пожарный</t>
  </si>
  <si>
    <t>Металлический, закрытого типа</t>
  </si>
  <si>
    <t>30.06.2011г.</t>
  </si>
  <si>
    <t>2 0183</t>
  </si>
  <si>
    <t>2 0185</t>
  </si>
  <si>
    <t>2 0192</t>
  </si>
  <si>
    <t>404547 Волгоградская обл., Калачевский р-он п.Береславка ул.Ленина 24а (центральная библиотека)</t>
  </si>
  <si>
    <t>Ситевой блок Ergo Corp 1294W E5400(2700)/2048/320/DVD-RW/FDD/WV-HB/black/ манипулятор"мышь"/клавиатура, Монитор LCD 19"LG Flatron W 1934S-SN</t>
  </si>
  <si>
    <t>10.12.2009г.</t>
  </si>
  <si>
    <t>2 0193</t>
  </si>
  <si>
    <t>404547 Волгоградская обл., Калачевский р-он п.Береславка ул.Волгоградская 32а (рокотинская библиотека)</t>
  </si>
  <si>
    <t>Ситевой блок Intro Corp 1294W E1500(2200)/1024/160/DVD-RW/FDD/WV-HB/black/ манипулятор"мышь"/клавиатура, Монитор LCD 19"LG Flatron W 1934S-SN</t>
  </si>
  <si>
    <t>2 0194</t>
  </si>
  <si>
    <t>404545 Волгоградская обл., Калачевский р-он п.Отделение №2 с-за "Волго-Дон" ул.Коммунистическая 3а (библиотека)</t>
  </si>
  <si>
    <t>2 0195</t>
  </si>
  <si>
    <t>Кондиционер General Climate GC-S24HRI (сплитсистема)</t>
  </si>
  <si>
    <t>30.10.2009г.</t>
  </si>
  <si>
    <t>404547 Волгоградская обл., Калачевский р-он п.Береславка ул.Волгоградская 32а (СДК рокотинское)</t>
  </si>
  <si>
    <t>(1987г.)</t>
  </si>
  <si>
    <t>2 0199</t>
  </si>
  <si>
    <t>Магнитофон "Panasonic"</t>
  </si>
  <si>
    <t>(1999г.)</t>
  </si>
  <si>
    <t>2 0210</t>
  </si>
  <si>
    <t>Пульт микшерный "Электрон"</t>
  </si>
  <si>
    <t xml:space="preserve">404547 Волгоградская обл., Калачевский р-он п.Береславка ул.Волгоградская 32а </t>
  </si>
  <si>
    <t>(1984г.)</t>
  </si>
  <si>
    <t>2 0211</t>
  </si>
  <si>
    <t>Ударная установка</t>
  </si>
  <si>
    <t xml:space="preserve">404547 Волгоградская обл., Калачевский р-он п.Береславка ул.Ленина 23а </t>
  </si>
  <si>
    <t>2 0213</t>
  </si>
  <si>
    <t>Падуги 1,3*1,2</t>
  </si>
  <si>
    <t>(1988г.)</t>
  </si>
  <si>
    <t>2 0214</t>
  </si>
  <si>
    <t>2 0215</t>
  </si>
  <si>
    <t>2 0216</t>
  </si>
  <si>
    <t>2 0217</t>
  </si>
  <si>
    <t>2 0218</t>
  </si>
  <si>
    <t>Антрактовый занавес</t>
  </si>
  <si>
    <t>(1982г.) 2 комплекта</t>
  </si>
  <si>
    <t>2 0219</t>
  </si>
  <si>
    <t>Кулисы Арлекино</t>
  </si>
  <si>
    <t>(1982г.)</t>
  </si>
  <si>
    <t>2 0220</t>
  </si>
  <si>
    <t>Предъэкрановая занавес</t>
  </si>
  <si>
    <t>2 0221</t>
  </si>
  <si>
    <t>Видеоаппарат</t>
  </si>
  <si>
    <t>2 0222</t>
  </si>
  <si>
    <t>Телевизор "Panasonic"</t>
  </si>
  <si>
    <t>(1997г.)</t>
  </si>
  <si>
    <t>2 0224</t>
  </si>
  <si>
    <t>2 0226</t>
  </si>
  <si>
    <t>Усилитель Р-850</t>
  </si>
  <si>
    <t>(2004г.)</t>
  </si>
  <si>
    <t>2 0227</t>
  </si>
  <si>
    <t>Акустическая система</t>
  </si>
  <si>
    <t>2 0228</t>
  </si>
  <si>
    <t>2 0234</t>
  </si>
  <si>
    <t xml:space="preserve"> DVD проигрыватель LG 375R</t>
  </si>
  <si>
    <t>(2009г.)</t>
  </si>
  <si>
    <t xml:space="preserve"> </t>
  </si>
  <si>
    <t>28.12.2009г.</t>
  </si>
  <si>
    <t>2 0235</t>
  </si>
  <si>
    <t>404545 Волгоградская обл., Калачевский р-он п.Отделение №2 с-за "Волго-Дон"</t>
  </si>
  <si>
    <t>(2008г.)</t>
  </si>
  <si>
    <t>31.03.2008г.</t>
  </si>
  <si>
    <t>2 0236</t>
  </si>
  <si>
    <t>Колонки WHARFEDALE PRO EVR-X15(300 Вт)</t>
  </si>
  <si>
    <t>WHARFEDALE PRO EVP-X15 (300Вт. (RMS), 8 Ом, 1X15", 1X1, титановая; (2009 г.)</t>
  </si>
  <si>
    <t>11.12.2009г.</t>
  </si>
  <si>
    <t>2 0237</t>
  </si>
  <si>
    <t>2 0238</t>
  </si>
  <si>
    <t>Монитор TFT 19, системный блок Formoza, клавиатура, мышь, ИБП, Сетевой фильтр, МФУ принтер/сканер/копир Canon;п.Береславка  ДК "Родина"</t>
  </si>
  <si>
    <t>2 0239</t>
  </si>
  <si>
    <t>Копировальная машина МФУ НР LaserJet</t>
  </si>
  <si>
    <t>08.09.2009г.</t>
  </si>
  <si>
    <t>2 0240</t>
  </si>
  <si>
    <t>Копировальный аппарат CANON FC-108</t>
  </si>
  <si>
    <t>Капировальный аппарат Canon FC-108 RUS E-15, A4;п. Береславка ДК "Родина"</t>
  </si>
  <si>
    <t>2 0241</t>
  </si>
  <si>
    <t>Малошумящий микшерный пульт Behringer</t>
  </si>
  <si>
    <t>Behringer XENYX 2222FX малошумящий микшерный пульт премиум-класса (8 моновходов,4 стереопары);</t>
  </si>
  <si>
    <t>2 0242</t>
  </si>
  <si>
    <t>Микрофон вокальн. дин. (радиосистема)</t>
  </si>
  <si>
    <t>INVOTONE MR-L09/MX-68-Радиосистема VHF, 151-230мГц, 2ант, вокальный дин.микрофон;2009год.;</t>
  </si>
  <si>
    <t>2 0243</t>
  </si>
  <si>
    <t>Микшерный пульт компактный малошумящий</t>
  </si>
  <si>
    <t>WHARFEDALE PRO R-1604 (Компактный малошумящий микшерный пульт);2009 год.</t>
  </si>
  <si>
    <t>2 0244</t>
  </si>
  <si>
    <t>Ноутбук Toshiba</t>
  </si>
  <si>
    <t>сумка для ноутбука, МФУ принтер/сканер/копир Canon,;мышь.; 2008 год;;</t>
  </si>
  <si>
    <t>2 0245</t>
  </si>
  <si>
    <t>Прибор эффектов (Многолучевой эффект)</t>
  </si>
  <si>
    <t>2 0246</t>
  </si>
  <si>
    <t>Проектор Hitachi CPX 1</t>
  </si>
  <si>
    <t>30.11.2008г.</t>
  </si>
  <si>
    <t>2 0247</t>
  </si>
  <si>
    <t>Радиосистема Shure SH-220 1антен.с микр.</t>
  </si>
  <si>
    <t>Радиосистема 1-антенная с микрофоном SM58;</t>
  </si>
  <si>
    <t>2 0248</t>
  </si>
  <si>
    <t>2 0249</t>
  </si>
  <si>
    <t>Радиосистема Shure SM822 1база,2 микроф.</t>
  </si>
  <si>
    <t>Радиосистема 1 база, 2 микрофона UHF;</t>
  </si>
  <si>
    <t>2 0250</t>
  </si>
  <si>
    <t>Радиосистема Shure SM99.Lкомбинированная</t>
  </si>
  <si>
    <t>радиосистема комбинированная головная + петличная VHF;</t>
  </si>
  <si>
    <t>2 0251</t>
  </si>
  <si>
    <t>2 0252</t>
  </si>
  <si>
    <t>2 0253</t>
  </si>
  <si>
    <t>2 0254</t>
  </si>
  <si>
    <t>Уселитель Wharfedale Pro</t>
  </si>
  <si>
    <t>Колонки Wharfedale Pro LX-15 Extra 400Вт (RMS). 8ом.1*15. 1*2. max SPL 130дБ 2шт. на сумму 36282 руб.;Разделитель частоты  Wharfedale Pro WRG 202(Кроссовер 2 стерео/3 моно полосный) 1шт. на сумму 4645 руб.;Wharfedale Pro S2500(усилитель, 2*500Вт/8 Ом,2*770Вт/4 Ом,2U) 1шт. на сумму 21348 руб.;</t>
  </si>
  <si>
    <t>2 0255</t>
  </si>
  <si>
    <t>Усельтель WHARFEDALE PRO MP1800</t>
  </si>
  <si>
    <t>WHARFEDALE PRO МР1800 (Уселитель, 2X330Вт./8 Ом, 2X600Вт/ 4 Ом, 3U);2009 год.</t>
  </si>
  <si>
    <t>2 0264</t>
  </si>
  <si>
    <t>Диспенсер водный V116 "Хот Фрост"</t>
  </si>
  <si>
    <t>13.09.2010г.</t>
  </si>
  <si>
    <t>2 0272</t>
  </si>
  <si>
    <t xml:space="preserve">Горка  </t>
  </si>
  <si>
    <t>404547 Волгоградская обл., Калачевский р-он п.Береславка (возле д.№30-31)</t>
  </si>
  <si>
    <t>08.06.2009г.</t>
  </si>
  <si>
    <t>2 0273</t>
  </si>
  <si>
    <t>404547 Волгоградская обл., Калачевский р-он п.Береславка (возле д.№40)</t>
  </si>
  <si>
    <t>2 0318</t>
  </si>
  <si>
    <t>21.10.2014г.</t>
  </si>
  <si>
    <t>Швейная машина БШМ Джаноме 519</t>
  </si>
  <si>
    <t xml:space="preserve">404547 Волгоградская обл., Калачевский р-он п.Береславка ул.Ленина 23а  </t>
  </si>
  <si>
    <t xml:space="preserve">(тов.накл.N191 от 21.10.14г.) распоряжение №133 -п  </t>
  </si>
  <si>
    <t>25.11.2014г.</t>
  </si>
  <si>
    <t>2 0319</t>
  </si>
  <si>
    <t>29.12.2014г.</t>
  </si>
  <si>
    <t>Nanostation LOCO M5 (антена)</t>
  </si>
  <si>
    <t>Антена для интернета, WI-FI Роутер ТР-LINK TL-WR741ND, кабель, разъемы BNC</t>
  </si>
  <si>
    <t xml:space="preserve">(сч.N002 от 03.09.14г., акт от 15.12.14г.) распоряжение №06-п от 12.01.15г. </t>
  </si>
  <si>
    <t>15.12.2014г.</t>
  </si>
  <si>
    <t>2 0320</t>
  </si>
  <si>
    <t xml:space="preserve">404547 Волгоградская обл., Калачевский р-он п.Береславка ул.Ленина 24а  </t>
  </si>
  <si>
    <t>2 0332</t>
  </si>
  <si>
    <t>08.10.2015г.</t>
  </si>
  <si>
    <t>Котел Волга Д-100</t>
  </si>
  <si>
    <t>Тепловая мощность 100кВт</t>
  </si>
  <si>
    <t>Расп.N119 р-п от 08.10.15г.</t>
  </si>
  <si>
    <t>08.10.15г.</t>
  </si>
  <si>
    <t>2 0333</t>
  </si>
  <si>
    <t>Автономная пожарная сигнализация</t>
  </si>
  <si>
    <t>21.02.2012г.</t>
  </si>
  <si>
    <t>2 0334</t>
  </si>
  <si>
    <t>13.04.10г.</t>
  </si>
  <si>
    <t>2 0335</t>
  </si>
  <si>
    <t>404547 Волгоградская обл., Калачевский р-он п.Береславка, ул.Школьная д.2</t>
  </si>
  <si>
    <t>2 0352</t>
  </si>
  <si>
    <t>Металлическая</t>
  </si>
  <si>
    <t>тов.н.№21 от 25.12.15г. Расп.№03-п от 14.01.16г.</t>
  </si>
  <si>
    <t>14.01.16г.</t>
  </si>
  <si>
    <t>2 0353</t>
  </si>
  <si>
    <t>30.12.2016г.</t>
  </si>
  <si>
    <t>Швейная машинка БШМ Джаноме 415</t>
  </si>
  <si>
    <t>404547 Волгоградская обл., Калачевский р-он п.Береславка ул.Ленина 23а</t>
  </si>
  <si>
    <t>тов.н.№242 от 02.11.16г. Расп.№04-п от 09.01.17г.</t>
  </si>
  <si>
    <t>09.01.2017г.</t>
  </si>
  <si>
    <t>2 0357</t>
  </si>
  <si>
    <t>28.12.2017г.</t>
  </si>
  <si>
    <t>Детский игровой комплекс</t>
  </si>
  <si>
    <t>404547 Волгоградская обл., Калачевский р-он п.Береславка ул.Октябрьская 7а</t>
  </si>
  <si>
    <t>Расп.№158-п от 28.12.17г.</t>
  </si>
  <si>
    <t>28.12.17г.</t>
  </si>
  <si>
    <t>2 0358</t>
  </si>
  <si>
    <t>Карусель с рулем</t>
  </si>
  <si>
    <t>2 0360</t>
  </si>
  <si>
    <t>04.06.2018г.</t>
  </si>
  <si>
    <t>Принтер HP Color LaserJet Pro 200 M252dw</t>
  </si>
  <si>
    <t>Принтер HP Color LaserJet Pro 200 M252dw (принтер лазерный-цветной)</t>
  </si>
  <si>
    <t>Расп.№56 р-п от 04.06.18г. Сч.ф.N10 от 07.02.18г.</t>
  </si>
  <si>
    <t>04.06.18г.</t>
  </si>
  <si>
    <t>2 0370</t>
  </si>
  <si>
    <t>25.08.2020г.</t>
  </si>
  <si>
    <t>Пылесос Redmovd RV-C335</t>
  </si>
  <si>
    <t>0000002895</t>
  </si>
  <si>
    <t xml:space="preserve">404548 Волгоградская обл., Калачевский р-он п.Береславка, ул.Ленина 23а </t>
  </si>
  <si>
    <t>Расп.№115 р-п от 09.09.20г., тов.накл.№73 от 25.08.20г.</t>
  </si>
  <si>
    <t>28.08.20г.</t>
  </si>
  <si>
    <t>404547 Волгоградская обл., Калачевский р-он п.Береславка, ул.Школьная 2</t>
  </si>
  <si>
    <t>2 0377</t>
  </si>
  <si>
    <t>05.04.2021г.</t>
  </si>
  <si>
    <t>Колонка HT-D900V</t>
  </si>
  <si>
    <t>2909</t>
  </si>
  <si>
    <t xml:space="preserve">404548 Волгоградская обл., Калачевский р-он п.Береславка, ул.Ленина 24а </t>
  </si>
  <si>
    <t>Мультимедийная акустическая система</t>
  </si>
  <si>
    <t>Распоряжение N11 р-п от 05.04.21г. Акт оценки имущества от 03.03.21г.</t>
  </si>
  <si>
    <t>05.04.21г.</t>
  </si>
  <si>
    <t xml:space="preserve">404547 Волгоградская обл., Калачевский р-он п.Береславка, ул.Школьная 2 </t>
  </si>
  <si>
    <t>2 0383</t>
  </si>
  <si>
    <t>27.07.21г.</t>
  </si>
  <si>
    <t>Радиосистема вокальная B&amp;G IU-281B</t>
  </si>
  <si>
    <t>2934</t>
  </si>
  <si>
    <t>Расп.№26 р-п от 27.07.21г., тов.накл.№172 от 01.07.21г.</t>
  </si>
  <si>
    <t>2 0384</t>
  </si>
  <si>
    <t>Ноутбук Lenovo ldeaPad L340-15API</t>
  </si>
  <si>
    <t>2935</t>
  </si>
  <si>
    <t>Ноутбук Lenovo ldeaPad L340-15API Ryzen 3 3200U/8Gb/1Tb/AMD Radejn Vega 3/15,6»/ЕТ/АТВ (1920*1080)/F</t>
  </si>
  <si>
    <t>2 0445</t>
  </si>
  <si>
    <t>21.10.21г.</t>
  </si>
  <si>
    <t>Узел учета тепловой энергии в здании СДК</t>
  </si>
  <si>
    <t>2940</t>
  </si>
  <si>
    <t>404547 Волгоградская обл., Калачевский р-он п.Береславка, ул.Ленина 23а</t>
  </si>
  <si>
    <t>Учет тепловой энергии</t>
  </si>
  <si>
    <t>Расп.№20 р-п  от 23.06.21г., УПД сч.факт.№37 от 31.05.21г. Приказ №86 от 21.10.21г.</t>
  </si>
  <si>
    <t>23.06.21г.</t>
  </si>
  <si>
    <t>2 0447</t>
  </si>
  <si>
    <t>13.10.21г.</t>
  </si>
  <si>
    <t>Эллиптический тренажер Oxygen TORNADO II EL</t>
  </si>
  <si>
    <t>2945</t>
  </si>
  <si>
    <t>Расп.№41 р-п от 25.10.21г., тов.накл.№274 от 13.10.21г.</t>
  </si>
  <si>
    <t>2 0448</t>
  </si>
  <si>
    <t>Беговая дорожка VictoryFit 0004</t>
  </si>
  <si>
    <t>2943</t>
  </si>
  <si>
    <t>2 0449</t>
  </si>
  <si>
    <t>25.10.21г.</t>
  </si>
  <si>
    <t>Усилитель мощности Crown Xli 1500 двухканальный</t>
  </si>
  <si>
    <t>2942</t>
  </si>
  <si>
    <t>Расп.№42 р-п от 25.10.21г., тов.накл.№284 от 20.10.21г.</t>
  </si>
  <si>
    <t>29.08.22г.</t>
  </si>
  <si>
    <t>ИТОГО</t>
  </si>
  <si>
    <t>Машины и оборудование (казна)</t>
  </si>
  <si>
    <t>Транспортные средства</t>
  </si>
  <si>
    <t>2 0187</t>
  </si>
  <si>
    <t>Прицеп 8213 А5 "Универсал"</t>
  </si>
  <si>
    <t>Цвет кузова черный, шасси отсутствует, ПТС: 45НН192349, VIN:х8L8213A5B0083139 (2012г.)</t>
  </si>
  <si>
    <t>26.07.2012г.</t>
  </si>
  <si>
    <t>2 0368</t>
  </si>
  <si>
    <t>23.06.2020г.</t>
  </si>
  <si>
    <t>Автомобиль NIVA CHEVROLET? 212300-55</t>
  </si>
  <si>
    <t>0000002891</t>
  </si>
  <si>
    <t>ТИП ТС легковой, категория ТС В, год выпуска ТС 2020г,модель двигателя 2123, двигатель №1051822, кузов № Х9L212300L0705328, цвет zhrj-,tksq, мощн.двиг.л.с.79,6 (58,5 кВт),раб.объем двиг.см.куб.1690, масса без нагр.1410; зготовитель ТС ЗАО "Джи Эм-АВТОВАЗ"</t>
  </si>
  <si>
    <t xml:space="preserve">распоряжение №80-п, распоряжение №84 </t>
  </si>
  <si>
    <t>18.06.2020г., 23.06.2020г.</t>
  </si>
  <si>
    <t>Производственный и хозяйственный инвентарь</t>
  </si>
  <si>
    <t>2 0229</t>
  </si>
  <si>
    <t>Микшерный пульт</t>
  </si>
  <si>
    <t>2 0230</t>
  </si>
  <si>
    <t>Микрофон вокальный</t>
  </si>
  <si>
    <t>2 0231</t>
  </si>
  <si>
    <t xml:space="preserve">Музыкальный центр  </t>
  </si>
  <si>
    <t>2 0232</t>
  </si>
  <si>
    <t>Музыкальный центр LG</t>
  </si>
  <si>
    <t>2 0257</t>
  </si>
  <si>
    <t>Аккустическая система</t>
  </si>
  <si>
    <t>2 0258</t>
  </si>
  <si>
    <t>2 0259</t>
  </si>
  <si>
    <t>Костюм Д.Мороза р.52-54</t>
  </si>
  <si>
    <t>2 0260</t>
  </si>
  <si>
    <t>Костюм Снегурочки р.46</t>
  </si>
  <si>
    <t>2 0261</t>
  </si>
  <si>
    <t>Стенка 2000*900*2200</t>
  </si>
  <si>
    <t>2 0262</t>
  </si>
  <si>
    <t>Стенка 2000*900*2201</t>
  </si>
  <si>
    <t>2 0263</t>
  </si>
  <si>
    <t>Стол компьютерный с приставкой</t>
  </si>
  <si>
    <t>2 0270</t>
  </si>
  <si>
    <t>Качели двухместные</t>
  </si>
  <si>
    <t>2 0271</t>
  </si>
  <si>
    <t>404547 Волгоградская обл., Калачевский р-он п.Береславка (возле д.№32)</t>
  </si>
  <si>
    <t>2 0274</t>
  </si>
  <si>
    <t>Песочница с грибком</t>
  </si>
  <si>
    <t>404547 Волгоградская обл., Калачевский р-он п.Береславка (возле д.№29)</t>
  </si>
  <si>
    <t>2 0275</t>
  </si>
  <si>
    <t>2 0317</t>
  </si>
  <si>
    <t xml:space="preserve">Велотренажор </t>
  </si>
  <si>
    <t>2 0323</t>
  </si>
  <si>
    <t>Силовой тренажор Bodi Sculpture BMG-4700</t>
  </si>
  <si>
    <t xml:space="preserve">404548 Волгоградская обл., Калачевский р-он п.Береславка ул.Волгоградская 32а </t>
  </si>
  <si>
    <t>тов.н.N177 от 03.12.14г. Расп.N08-п от 12.01.15г.</t>
  </si>
  <si>
    <t>03.12.2014г.</t>
  </si>
  <si>
    <t>2 0324</t>
  </si>
  <si>
    <t>Кроссовер на сводных весах Bodi Solid PSS60+ опция турник</t>
  </si>
  <si>
    <t>2 0325</t>
  </si>
  <si>
    <t>Стол тенисный WIPS Roller</t>
  </si>
  <si>
    <t>2 0326</t>
  </si>
  <si>
    <t>25.06.2015г.</t>
  </si>
  <si>
    <t>Скамейка без спинки</t>
  </si>
  <si>
    <t>1101134207-1101134216</t>
  </si>
  <si>
    <t>Скамейка без спинки 10 шт.бал.ст.3500,00 (1 шт.)</t>
  </si>
  <si>
    <t>тов.н.N10 от 25.05.15г. Расп.N76-п от 25.06.15г.</t>
  </si>
  <si>
    <t>25.06.15г.</t>
  </si>
  <si>
    <t>2 0341</t>
  </si>
  <si>
    <t>11.04.2016г.</t>
  </si>
  <si>
    <t>Мяч футбольный SelectBriliant</t>
  </si>
  <si>
    <t>Мяч футбольный</t>
  </si>
  <si>
    <t>тов.накл. №205 от 25.12.15г. Расп.№05-п от 14.01.16г.</t>
  </si>
  <si>
    <t xml:space="preserve">2 0342 </t>
  </si>
  <si>
    <t>Мяч футбольный SelectNumero</t>
  </si>
  <si>
    <t>Мяч футбольный (6 шт.) цена 1 шт. - 3100,00</t>
  </si>
  <si>
    <t xml:space="preserve">2 0343 </t>
  </si>
  <si>
    <t>Мяч футбольный SelectMaster</t>
  </si>
  <si>
    <t>Мяч футбольный (6 шт.) цена 1 шт. - 3200,00</t>
  </si>
  <si>
    <t>2 0344</t>
  </si>
  <si>
    <t>Сетка для мини-футбола (гандбола)</t>
  </si>
  <si>
    <t>Сетка для мини-футбола(гандбола)</t>
  </si>
  <si>
    <t>2 0345</t>
  </si>
  <si>
    <t>Стол для настольного тенниса с сеткой, складной</t>
  </si>
  <si>
    <t>2 0364</t>
  </si>
  <si>
    <t>06.02.2020г.</t>
  </si>
  <si>
    <t>Светильник ДРЛ</t>
  </si>
  <si>
    <t>613-776</t>
  </si>
  <si>
    <t>164 шт. (10 руб. - 1 шт.)</t>
  </si>
  <si>
    <t>Расп.№56-п от 06.05.20г.</t>
  </si>
  <si>
    <t>06.05.20г.</t>
  </si>
  <si>
    <t>2 0365</t>
  </si>
  <si>
    <t>Светильник светодиодный</t>
  </si>
  <si>
    <t>777-979</t>
  </si>
  <si>
    <t>203 шт. (20 руб.-1 шт.)</t>
  </si>
  <si>
    <t>2 0366</t>
  </si>
  <si>
    <t>Столб бетонный</t>
  </si>
  <si>
    <t>980-1002</t>
  </si>
  <si>
    <t>23 шт. (200 руб. -1 шт.)</t>
  </si>
  <si>
    <t>2 0367</t>
  </si>
  <si>
    <t>Столб железный</t>
  </si>
  <si>
    <t>1003-1011</t>
  </si>
  <si>
    <t>9 шт. (100 руб.-1шт.)</t>
  </si>
  <si>
    <t>2 0452</t>
  </si>
  <si>
    <t>29.08.2022г.</t>
  </si>
  <si>
    <t>Лестница алюминиевая ВИХРЬ ЛА 3*14</t>
  </si>
  <si>
    <t>3*14 73/5/1/29</t>
  </si>
  <si>
    <t>Расп.№22 р-п от 29.08.22г. УПД сч.факт N202 от 02.08.22г.</t>
  </si>
  <si>
    <t>2 0454</t>
  </si>
  <si>
    <t>Эллиптический тренажер Titanium Masters Orditech XCM</t>
  </si>
  <si>
    <t>До 130 кг., магнитный</t>
  </si>
  <si>
    <t>Расп.№23 р-п от 29.08.22г. Тов.накл. N123 от 23.08.22г.</t>
  </si>
  <si>
    <t>2 0455</t>
  </si>
  <si>
    <t>Стол теннисный Start Line Olympic</t>
  </si>
  <si>
    <t>157 см.* 9 см *141 см, 65кг, с сеткой</t>
  </si>
  <si>
    <t>30.08.22г.</t>
  </si>
  <si>
    <t>2 0456</t>
  </si>
  <si>
    <t>Силовая скамья со стойками, наклон, страховочные упоры, до 200 кг.</t>
  </si>
  <si>
    <t>наклон, страховочные упоры, до 200 кг.</t>
  </si>
  <si>
    <t>31.08.22г.</t>
  </si>
  <si>
    <t>Библиотечный фонд</t>
  </si>
  <si>
    <t>2 0189</t>
  </si>
  <si>
    <t xml:space="preserve">Береславская центральная библиотека </t>
  </si>
  <si>
    <t>2 0190</t>
  </si>
  <si>
    <t>Рокотинская библиотека</t>
  </si>
  <si>
    <t>2 0191</t>
  </si>
  <si>
    <t>п.Волгодонский библиотека</t>
  </si>
  <si>
    <t>Прочие основные средства</t>
  </si>
  <si>
    <t>2 0196</t>
  </si>
  <si>
    <t>Барьер библиотечный</t>
  </si>
  <si>
    <t>02.04.2012г.</t>
  </si>
  <si>
    <t>2 0265</t>
  </si>
  <si>
    <t>Ноутбук Samsung 10.1</t>
  </si>
  <si>
    <t>11.01.2012г.</t>
  </si>
  <si>
    <t>2 0266</t>
  </si>
  <si>
    <t>2 0286</t>
  </si>
  <si>
    <t>Информационный щит</t>
  </si>
  <si>
    <t>12.10.2010г.</t>
  </si>
  <si>
    <t>2 0287</t>
  </si>
  <si>
    <t>2 0294</t>
  </si>
  <si>
    <t>Мемориальная доска Фролову И.П</t>
  </si>
  <si>
    <t xml:space="preserve">404547 Волгоградская обл., Калачевский р-он п.Береславка </t>
  </si>
  <si>
    <t>2 0295</t>
  </si>
  <si>
    <t>Мемориальная доска Штепо В.И.</t>
  </si>
  <si>
    <t>2 0296</t>
  </si>
  <si>
    <t>Торговая площадка</t>
  </si>
  <si>
    <t>Металлическое ограждение 65м. На сумму 99698,01</t>
  </si>
  <si>
    <t>30.06.2008г.</t>
  </si>
  <si>
    <t>2 0297</t>
  </si>
  <si>
    <t>Игровая площадка</t>
  </si>
  <si>
    <t>404547 Волгоградская обл., Калачевский р-он п.Береславка мн.д.№№24-27</t>
  </si>
  <si>
    <t>Качели двухместные-1шт., горка маленькая-1шт., качалка двухместная-1шт., шведская стенка-1щт., карусель шестиместная-1шт., лавочка со спинкой-4шт.</t>
  </si>
  <si>
    <t>09.08.2010г.</t>
  </si>
  <si>
    <t>2 0298</t>
  </si>
  <si>
    <t>404547 Волгоградская обл., Калачевский р-он п.Береславка мн.д.№№29-31</t>
  </si>
  <si>
    <t>2 0299</t>
  </si>
  <si>
    <t>404547 Волгоградская обл., Калачевский р-он п.Береславка мн.д.№№37-38</t>
  </si>
  <si>
    <t>2 0300</t>
  </si>
  <si>
    <t>404547 Волгоградская обл., Калачевский р-он п.Береславка мн.д.№№39-40</t>
  </si>
  <si>
    <t>2 0301</t>
  </si>
  <si>
    <t>404547 Волгоградская обл., Калачевский р-он п.Береславка мн.д.№№32-36</t>
  </si>
  <si>
    <t>Качели двухместные, Качалка двухместная, Песочница с грибком, Карусель шестиместная, Лавочка со спинкой 4 шт., Гимнастический комплекс с горкой.</t>
  </si>
  <si>
    <t>2 0351</t>
  </si>
  <si>
    <t>21.10.2016г.</t>
  </si>
  <si>
    <t>Лестничный марш с пандусом и площадкой к пешеходному переходу</t>
  </si>
  <si>
    <t>От тротуара к дороги по ул.Октябрьской Материал: площадка с настилом и ограждением из листовой, рифленой, просечной и круглой стали</t>
  </si>
  <si>
    <t>акт о приеме выполн.работ №1 от 10.10.16г. Расп.№113-п от 21.10.16г.</t>
  </si>
  <si>
    <t>21.10.16г.</t>
  </si>
  <si>
    <t>2 0355</t>
  </si>
  <si>
    <t>Площадка тротуарная</t>
  </si>
  <si>
    <t>Парк №1, ул.Октябрьска 7а, S=625,89 кв.м.,Освещение парковой зоны -столбы 6 шт.</t>
  </si>
  <si>
    <t>2 0356</t>
  </si>
  <si>
    <t>Тротуар</t>
  </si>
  <si>
    <t>Парк №1, ул.Октябрьска 7а, S=358,01 кв.м.</t>
  </si>
  <si>
    <t>2 0359</t>
  </si>
  <si>
    <t>Диван на чугунных ножках</t>
  </si>
  <si>
    <t>17 шт.</t>
  </si>
  <si>
    <t>2 0363</t>
  </si>
  <si>
    <t>25.12.19г.</t>
  </si>
  <si>
    <t>Туалет</t>
  </si>
  <si>
    <t>404547 Волгоградская обл., Калачевский р-он п.Береславка (Береславское сельское кладбище)</t>
  </si>
  <si>
    <t>Деревянный туалет с выгребной ямой</t>
  </si>
  <si>
    <t>Расп.№182 р-п от 25.12.19г.</t>
  </si>
  <si>
    <t>ВСЕГО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</si>
  <si>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</si>
  <si>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</si>
  <si>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</si>
  <si>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</si>
  <si>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</si>
  <si>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</si>
  <si>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админ.</t>
  </si>
  <si>
    <t>2 0457</t>
  </si>
  <si>
    <t>08.11.22г.</t>
  </si>
  <si>
    <t>2992</t>
  </si>
  <si>
    <t>Монитор 21,5 AOpen 22CV1Qbi, черный, VA, HDMI, Full HD, Системный блок в сборе: H410M/i3-10105/8Gb/480Gb SSD Kingston A400/450w, Клавиатура Keydoard черный, мышь</t>
  </si>
  <si>
    <t>Расп.№31 р-п от 08.11.22г., тов.накл.№174 от 25.10.22г.</t>
  </si>
  <si>
    <t>2 0458</t>
  </si>
  <si>
    <t>2993</t>
  </si>
  <si>
    <t>Монитор 21,5 AOpen 22CV1Qbi, черный, VA, HDMI, Full HD, Системный блок в сборе: H410M/i3-10105/8Gb/480Gb SSD Kingston A400/450w, Клавиатура проводная черный, мышь</t>
  </si>
  <si>
    <t>Монитор 23,8 Philips 241V8l, черный, VA, HDMI, Full HD, Системный блок в сборе: H410M/i5-10400/16Gb/250Gb SSD evo 870/1Tb HDD/550W, Клавиатура проводная черный, мышь</t>
  </si>
  <si>
    <t>2 0459</t>
  </si>
  <si>
    <t>2994</t>
  </si>
  <si>
    <t>Монитор 23,8 Philips 241V8l, черный, VA, HDMI, Full HD, Системный блок в сборе: H410M/i3-10105/8Gb/480Gb SSD Kingston A400/450W, Клавиатура проводная черный, мышь</t>
  </si>
  <si>
    <t>2 0460</t>
  </si>
  <si>
    <t>2995</t>
  </si>
  <si>
    <t>2 0461</t>
  </si>
  <si>
    <t>2996</t>
  </si>
  <si>
    <t>2 0462</t>
  </si>
  <si>
    <t>Ноутбук MSI B11M-003XRU 15.6", i3-1115G4, IPS, 8Gb, 256Gb SSD</t>
  </si>
  <si>
    <t>2997</t>
  </si>
  <si>
    <t>2 0463</t>
  </si>
  <si>
    <t>2 0464</t>
  </si>
  <si>
    <t>2 0465</t>
  </si>
  <si>
    <t>2 0466</t>
  </si>
  <si>
    <t>МФУ лазерное Canon i-SENSYS MF3010, ч/б, А4, черный</t>
  </si>
  <si>
    <t>2998</t>
  </si>
  <si>
    <t>2999</t>
  </si>
  <si>
    <t>3000</t>
  </si>
  <si>
    <t>3001</t>
  </si>
  <si>
    <t>2 0467</t>
  </si>
  <si>
    <t>15.11.22г.</t>
  </si>
  <si>
    <t>Гидрант пожарный Н 1,5</t>
  </si>
  <si>
    <t>1217</t>
  </si>
  <si>
    <t>Расп.№35 р-п от 15.11.22г., УПД счет.факт.№4037 от 07.11.22г.</t>
  </si>
  <si>
    <t>2 0472</t>
  </si>
  <si>
    <t>Кресло офисное BRABIX "Flight EX-540"</t>
  </si>
  <si>
    <t>хром, ткань TW, сетка, черное (админ.комис.)</t>
  </si>
  <si>
    <t>Расп.№42 р-п от 25.11.22г. Тов.накл.N224 от 18.11.22г.</t>
  </si>
  <si>
    <t>25.11.22г.</t>
  </si>
  <si>
    <t>25.11.2022г.</t>
  </si>
  <si>
    <t>2 0474</t>
  </si>
  <si>
    <t>12.12.2022г.</t>
  </si>
  <si>
    <t>Кресло компьютерное BRABIX PREMIUM "Rapid GM-102"</t>
  </si>
  <si>
    <t>404547 Волгоградская обл., Калачевский р-он п.Береславка, ул.Школьная д.3</t>
  </si>
  <si>
    <t>(ВУС) экокожа/ткань, черно/серое</t>
  </si>
  <si>
    <t>Расп.№49 от 12.12.22г. Тов.накл.N244 от 30.11.22г.</t>
  </si>
  <si>
    <t>12.12.22г.</t>
  </si>
  <si>
    <t>2014г.</t>
  </si>
  <si>
    <t>2022г.</t>
  </si>
  <si>
    <r>
      <t>Реестр 02 движимого имущества Администрации Береславского сельского поселения на "</t>
    </r>
    <r>
      <rPr>
        <b/>
        <u val="single"/>
        <sz val="10"/>
        <rFont val="Tahoma"/>
        <family val="2"/>
      </rPr>
      <t>01</t>
    </r>
    <r>
      <rPr>
        <b/>
        <sz val="10"/>
        <rFont val="Tahoma"/>
        <family val="2"/>
      </rPr>
      <t>" августа 2023 год.</t>
    </r>
  </si>
  <si>
    <r>
      <t>"</t>
    </r>
    <r>
      <rPr>
        <u val="single"/>
        <sz val="9"/>
        <rFont val="Tahoma"/>
        <family val="2"/>
      </rPr>
      <t>01</t>
    </r>
    <r>
      <rPr>
        <sz val="9"/>
        <rFont val="Tahoma"/>
        <family val="2"/>
      </rPr>
      <t>" августа 2023г.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</si>
</sst>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7"/>
      <name val="Tahoma"/>
      <family val="0"/>
    </font>
    <font>
      <sz val="12"/>
      <name val="Tahoma"/>
      <family val="0"/>
    </font>
    <font>
      <b/>
      <sz val="8"/>
      <name val="Tahoma"/>
      <family val="2"/>
    </font>
    <font>
      <b/>
      <sz val="14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0" fillId="34" borderId="0" xfId="0" applyFill="1" applyAlignment="1">
      <alignment/>
    </xf>
    <xf numFmtId="4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2" fontId="11" fillId="0" borderId="14" xfId="0" applyNumberFormat="1" applyFont="1" applyFill="1" applyBorder="1" applyAlignment="1" applyProtection="1">
      <alignment vertical="center"/>
      <protection/>
    </xf>
    <xf numFmtId="2" fontId="8" fillId="0" borderId="14" xfId="0" applyNumberFormat="1" applyFont="1" applyFill="1" applyBorder="1" applyAlignment="1" applyProtection="1">
      <alignment vertical="center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1" fillId="37" borderId="10" xfId="0" applyNumberFormat="1" applyFont="1" applyFill="1" applyBorder="1" applyAlignment="1" applyProtection="1">
      <alignment horizontal="center" vertical="center" wrapText="1"/>
      <protection/>
    </xf>
    <xf numFmtId="49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left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 wrapText="1"/>
      <protection/>
    </xf>
    <xf numFmtId="3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4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37" borderId="12" xfId="0" applyNumberFormat="1" applyFont="1" applyFill="1" applyBorder="1" applyAlignment="1" applyProtection="1">
      <alignment horizontal="center" vertical="center" wrapText="1"/>
      <protection/>
    </xf>
    <xf numFmtId="4" fontId="9" fillId="37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18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189"/>
  <sheetViews>
    <sheetView tabSelected="1" zoomScalePageLayoutView="0" workbookViewId="0" topLeftCell="A1">
      <selection activeCell="A172" sqref="A172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2.421875" style="0" customWidth="1"/>
    <col min="4" max="4" width="4.7109375" style="0" customWidth="1"/>
    <col min="5" max="5" width="20.421875" style="0" customWidth="1"/>
    <col min="6" max="6" width="11.7109375" style="0" customWidth="1"/>
    <col min="7" max="7" width="0.42578125" style="0" hidden="1" customWidth="1"/>
    <col min="8" max="8" width="13.7109375" style="0" customWidth="1"/>
    <col min="9" max="9" width="21.421875" style="0" customWidth="1"/>
    <col min="10" max="11" width="11.421875" style="0" customWidth="1"/>
    <col min="12" max="12" width="13.421875" style="0" customWidth="1"/>
    <col min="13" max="13" width="10.7109375" style="0" customWidth="1"/>
    <col min="14" max="14" width="7.421875" style="0" customWidth="1"/>
    <col min="15" max="15" width="2.7109375" style="0" customWidth="1"/>
    <col min="16" max="16" width="8.421875" style="0" customWidth="1"/>
    <col min="17" max="18" width="8.7109375" style="0" customWidth="1"/>
    <col min="19" max="19" width="7.4218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.75" customHeight="1">
      <c r="A2" s="134" t="s">
        <v>507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30" t="s">
        <v>0</v>
      </c>
      <c r="B4" s="130"/>
      <c r="C4" s="130" t="s">
        <v>1</v>
      </c>
      <c r="D4" s="130"/>
      <c r="E4" s="130" t="s">
        <v>2</v>
      </c>
      <c r="F4" s="130" t="s">
        <v>3</v>
      </c>
      <c r="G4" s="130"/>
      <c r="H4" s="130"/>
      <c r="I4" s="130"/>
      <c r="J4" s="130"/>
      <c r="K4" s="130" t="s">
        <v>4</v>
      </c>
      <c r="L4" s="130"/>
      <c r="M4" s="130"/>
      <c r="N4" s="1"/>
      <c r="O4" s="1"/>
    </row>
    <row r="5" spans="1:15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"/>
      <c r="O5" s="1"/>
    </row>
    <row r="6" spans="1:15" ht="39.75" customHeight="1">
      <c r="A6" s="115" t="s">
        <v>5</v>
      </c>
      <c r="B6" s="115"/>
      <c r="C6" s="115"/>
      <c r="D6" s="115"/>
      <c r="E6" s="3">
        <v>18616444</v>
      </c>
      <c r="F6" s="115" t="s">
        <v>6</v>
      </c>
      <c r="G6" s="115"/>
      <c r="H6" s="115"/>
      <c r="I6" s="115"/>
      <c r="J6" s="115"/>
      <c r="K6" s="115" t="s">
        <v>7</v>
      </c>
      <c r="L6" s="115"/>
      <c r="M6" s="115"/>
      <c r="N6" s="1"/>
      <c r="O6" s="1"/>
    </row>
    <row r="7" spans="1:15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9" ht="12.75" customHeight="1">
      <c r="A8" s="132" t="s">
        <v>8</v>
      </c>
      <c r="B8" s="132" t="s">
        <v>9</v>
      </c>
      <c r="C8" s="132"/>
      <c r="D8" s="132" t="s">
        <v>10</v>
      </c>
      <c r="E8" s="132"/>
      <c r="F8" s="132" t="s">
        <v>11</v>
      </c>
      <c r="G8" s="132"/>
      <c r="H8" s="132" t="s">
        <v>12</v>
      </c>
      <c r="I8" s="132" t="s">
        <v>13</v>
      </c>
      <c r="J8" s="132" t="s">
        <v>14</v>
      </c>
      <c r="K8" s="132" t="s">
        <v>15</v>
      </c>
      <c r="L8" s="129" t="s">
        <v>16</v>
      </c>
      <c r="M8" s="129" t="s">
        <v>17</v>
      </c>
      <c r="N8" s="133" t="s">
        <v>18</v>
      </c>
      <c r="O8" s="133"/>
      <c r="P8" s="129" t="s">
        <v>19</v>
      </c>
      <c r="Q8" s="129" t="s">
        <v>20</v>
      </c>
      <c r="R8" s="129" t="s">
        <v>21</v>
      </c>
      <c r="S8" s="129" t="s">
        <v>22</v>
      </c>
    </row>
    <row r="9" spans="1:19" ht="12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29"/>
      <c r="M9" s="129"/>
      <c r="N9" s="133"/>
      <c r="O9" s="133"/>
      <c r="P9" s="129"/>
      <c r="Q9" s="129"/>
      <c r="R9" s="129"/>
      <c r="S9" s="129"/>
    </row>
    <row r="10" spans="1:19" ht="93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29"/>
      <c r="M10" s="129"/>
      <c r="N10" s="133"/>
      <c r="O10" s="133"/>
      <c r="P10" s="129"/>
      <c r="Q10" s="129"/>
      <c r="R10" s="129"/>
      <c r="S10" s="129"/>
    </row>
    <row r="11" spans="1:19" ht="12.75" customHeight="1">
      <c r="A11" s="2" t="s">
        <v>23</v>
      </c>
      <c r="B11" s="130" t="s">
        <v>24</v>
      </c>
      <c r="C11" s="130"/>
      <c r="D11" s="130" t="s">
        <v>25</v>
      </c>
      <c r="E11" s="130"/>
      <c r="F11" s="130">
        <v>4</v>
      </c>
      <c r="G11" s="130"/>
      <c r="H11" s="5">
        <v>5</v>
      </c>
      <c r="I11" s="5">
        <v>6</v>
      </c>
      <c r="J11" s="2">
        <v>7</v>
      </c>
      <c r="K11" s="6">
        <v>8</v>
      </c>
      <c r="L11" s="2">
        <v>9</v>
      </c>
      <c r="M11" s="2">
        <v>10</v>
      </c>
      <c r="N11" s="131">
        <v>11</v>
      </c>
      <c r="O11" s="131"/>
      <c r="P11" s="7">
        <v>12</v>
      </c>
      <c r="Q11" s="7">
        <v>13</v>
      </c>
      <c r="R11" s="7">
        <v>14</v>
      </c>
      <c r="S11" s="7">
        <v>15</v>
      </c>
    </row>
    <row r="12" spans="1:19" ht="24" customHeight="1">
      <c r="A12" s="121" t="s">
        <v>26</v>
      </c>
      <c r="B12" s="121"/>
      <c r="C12" s="121"/>
      <c r="D12" s="121"/>
      <c r="E12" s="121"/>
      <c r="F12" s="121"/>
      <c r="G12" s="121"/>
      <c r="H12" s="121"/>
      <c r="I12" s="121"/>
      <c r="J12" s="6"/>
      <c r="K12" s="6"/>
      <c r="L12" s="2"/>
      <c r="M12" s="2"/>
      <c r="N12" s="6"/>
      <c r="O12" s="8"/>
      <c r="P12" s="7"/>
      <c r="Q12" s="7"/>
      <c r="R12" s="7"/>
      <c r="S12" s="7"/>
    </row>
    <row r="13" spans="1:19" ht="64.5" customHeight="1">
      <c r="A13" s="27" t="s">
        <v>38</v>
      </c>
      <c r="B13" s="115" t="s">
        <v>27</v>
      </c>
      <c r="C13" s="115"/>
      <c r="D13" s="111" t="s">
        <v>39</v>
      </c>
      <c r="E13" s="111"/>
      <c r="F13" s="115">
        <v>1000188</v>
      </c>
      <c r="G13" s="115"/>
      <c r="H13" s="3" t="s">
        <v>40</v>
      </c>
      <c r="I13" s="21" t="s">
        <v>32</v>
      </c>
      <c r="J13" s="22">
        <v>3600</v>
      </c>
      <c r="K13" s="23">
        <v>3600</v>
      </c>
      <c r="L13" s="24" t="s">
        <v>28</v>
      </c>
      <c r="M13" s="30" t="s">
        <v>29</v>
      </c>
      <c r="N13" s="127"/>
      <c r="O13" s="127"/>
      <c r="P13" s="25" t="s">
        <v>34</v>
      </c>
      <c r="Q13" s="29"/>
      <c r="R13" s="28"/>
      <c r="S13" s="29"/>
    </row>
    <row r="14" spans="1:19" ht="62.25" customHeight="1">
      <c r="A14" s="19" t="s">
        <v>41</v>
      </c>
      <c r="B14" s="115" t="s">
        <v>27</v>
      </c>
      <c r="C14" s="115"/>
      <c r="D14" s="111" t="s">
        <v>39</v>
      </c>
      <c r="E14" s="111"/>
      <c r="F14" s="115">
        <v>1000203</v>
      </c>
      <c r="G14" s="115"/>
      <c r="H14" s="31" t="s">
        <v>40</v>
      </c>
      <c r="I14" s="21" t="s">
        <v>32</v>
      </c>
      <c r="J14" s="22">
        <v>3600</v>
      </c>
      <c r="K14" s="22">
        <v>3600</v>
      </c>
      <c r="L14" s="24" t="s">
        <v>28</v>
      </c>
      <c r="M14" s="30" t="s">
        <v>29</v>
      </c>
      <c r="N14" s="128"/>
      <c r="O14" s="128"/>
      <c r="P14" s="25" t="s">
        <v>34</v>
      </c>
      <c r="Q14" s="29"/>
      <c r="R14" s="28"/>
      <c r="S14" s="29"/>
    </row>
    <row r="15" spans="1:19" ht="67.5" customHeight="1">
      <c r="A15" s="19" t="s">
        <v>42</v>
      </c>
      <c r="B15" s="115" t="s">
        <v>27</v>
      </c>
      <c r="C15" s="115"/>
      <c r="D15" s="111" t="s">
        <v>43</v>
      </c>
      <c r="E15" s="111"/>
      <c r="F15" s="3">
        <v>110104100</v>
      </c>
      <c r="G15" s="3"/>
      <c r="H15" s="31" t="s">
        <v>40</v>
      </c>
      <c r="I15" s="21"/>
      <c r="J15" s="22">
        <v>49979.5</v>
      </c>
      <c r="K15" s="23">
        <v>49979.5</v>
      </c>
      <c r="L15" s="24"/>
      <c r="M15" s="30" t="s">
        <v>44</v>
      </c>
      <c r="N15" s="32"/>
      <c r="O15" s="33"/>
      <c r="P15" s="25" t="s">
        <v>34</v>
      </c>
      <c r="Q15" s="34"/>
      <c r="R15" s="35"/>
      <c r="S15" s="34"/>
    </row>
    <row r="16" spans="1:19" ht="67.5" customHeight="1">
      <c r="A16" s="19" t="s">
        <v>45</v>
      </c>
      <c r="B16" s="115" t="s">
        <v>27</v>
      </c>
      <c r="C16" s="115"/>
      <c r="D16" s="111" t="s">
        <v>43</v>
      </c>
      <c r="E16" s="111"/>
      <c r="F16" s="3">
        <v>110104099</v>
      </c>
      <c r="G16" s="3"/>
      <c r="H16" s="31" t="s">
        <v>40</v>
      </c>
      <c r="I16" s="21"/>
      <c r="J16" s="22">
        <v>49979.5</v>
      </c>
      <c r="K16" s="23">
        <v>49979.5</v>
      </c>
      <c r="L16" s="24"/>
      <c r="M16" s="30" t="s">
        <v>44</v>
      </c>
      <c r="N16" s="32"/>
      <c r="O16" s="33"/>
      <c r="P16" s="25" t="s">
        <v>34</v>
      </c>
      <c r="Q16" s="34"/>
      <c r="R16" s="35"/>
      <c r="S16" s="34"/>
    </row>
    <row r="17" spans="1:19" ht="67.5" customHeight="1">
      <c r="A17" s="15" t="s">
        <v>48</v>
      </c>
      <c r="B17" s="116" t="s">
        <v>27</v>
      </c>
      <c r="C17" s="116"/>
      <c r="D17" s="117" t="s">
        <v>46</v>
      </c>
      <c r="E17" s="117"/>
      <c r="F17" s="10">
        <v>110134041</v>
      </c>
      <c r="G17" s="10"/>
      <c r="H17" s="36" t="s">
        <v>49</v>
      </c>
      <c r="I17" s="9" t="s">
        <v>50</v>
      </c>
      <c r="J17" s="16">
        <v>22044</v>
      </c>
      <c r="K17" s="11">
        <v>22044</v>
      </c>
      <c r="L17" s="12"/>
      <c r="M17" s="13" t="s">
        <v>47</v>
      </c>
      <c r="N17" s="118" t="s">
        <v>30</v>
      </c>
      <c r="O17" s="118"/>
      <c r="P17" s="14" t="s">
        <v>31</v>
      </c>
      <c r="Q17" s="37"/>
      <c r="R17" s="17"/>
      <c r="S17" s="37"/>
    </row>
    <row r="18" spans="1:19" ht="67.5" customHeight="1">
      <c r="A18" s="15" t="s">
        <v>51</v>
      </c>
      <c r="B18" s="116" t="s">
        <v>27</v>
      </c>
      <c r="C18" s="116"/>
      <c r="D18" s="117" t="s">
        <v>52</v>
      </c>
      <c r="E18" s="117"/>
      <c r="F18" s="10">
        <v>110134042</v>
      </c>
      <c r="G18" s="10"/>
      <c r="H18" s="36" t="s">
        <v>40</v>
      </c>
      <c r="I18" s="9" t="s">
        <v>53</v>
      </c>
      <c r="J18" s="16">
        <v>3500</v>
      </c>
      <c r="K18" s="11">
        <v>3500</v>
      </c>
      <c r="L18" s="12"/>
      <c r="M18" s="13" t="s">
        <v>54</v>
      </c>
      <c r="N18" s="118" t="s">
        <v>30</v>
      </c>
      <c r="O18" s="118"/>
      <c r="P18" s="14" t="s">
        <v>31</v>
      </c>
      <c r="Q18" s="37"/>
      <c r="R18" s="17"/>
      <c r="S18" s="37"/>
    </row>
    <row r="19" spans="1:19" s="38" customFormat="1" ht="67.5" customHeight="1">
      <c r="A19" s="15" t="s">
        <v>55</v>
      </c>
      <c r="B19" s="116" t="s">
        <v>27</v>
      </c>
      <c r="C19" s="116"/>
      <c r="D19" s="117" t="s">
        <v>52</v>
      </c>
      <c r="E19" s="117"/>
      <c r="F19" s="10">
        <v>110134043</v>
      </c>
      <c r="G19" s="10"/>
      <c r="H19" s="36" t="s">
        <v>40</v>
      </c>
      <c r="I19" s="9" t="s">
        <v>53</v>
      </c>
      <c r="J19" s="16">
        <v>3500</v>
      </c>
      <c r="K19" s="11">
        <v>3500</v>
      </c>
      <c r="L19" s="12"/>
      <c r="M19" s="13" t="s">
        <v>54</v>
      </c>
      <c r="N19" s="118" t="s">
        <v>30</v>
      </c>
      <c r="O19" s="118"/>
      <c r="P19" s="14" t="s">
        <v>31</v>
      </c>
      <c r="Q19" s="37"/>
      <c r="R19" s="17"/>
      <c r="S19" s="37"/>
    </row>
    <row r="20" spans="1:19" s="38" customFormat="1" ht="67.5" customHeight="1">
      <c r="A20" s="15" t="s">
        <v>56</v>
      </c>
      <c r="B20" s="116" t="s">
        <v>27</v>
      </c>
      <c r="C20" s="116"/>
      <c r="D20" s="117" t="s">
        <v>52</v>
      </c>
      <c r="E20" s="117"/>
      <c r="F20" s="10">
        <v>110134045</v>
      </c>
      <c r="G20" s="10"/>
      <c r="H20" s="36" t="s">
        <v>40</v>
      </c>
      <c r="I20" s="9" t="s">
        <v>53</v>
      </c>
      <c r="J20" s="16">
        <v>3500</v>
      </c>
      <c r="K20" s="11">
        <v>3500</v>
      </c>
      <c r="L20" s="12"/>
      <c r="M20" s="13" t="s">
        <v>54</v>
      </c>
      <c r="N20" s="118" t="s">
        <v>30</v>
      </c>
      <c r="O20" s="118"/>
      <c r="P20" s="14" t="s">
        <v>31</v>
      </c>
      <c r="Q20" s="37"/>
      <c r="R20" s="17"/>
      <c r="S20" s="37"/>
    </row>
    <row r="21" spans="1:19" s="38" customFormat="1" ht="75" customHeight="1">
      <c r="A21" s="15" t="s">
        <v>57</v>
      </c>
      <c r="B21" s="116" t="s">
        <v>27</v>
      </c>
      <c r="C21" s="116"/>
      <c r="D21" s="117" t="s">
        <v>35</v>
      </c>
      <c r="E21" s="117"/>
      <c r="F21" s="10">
        <v>110104086</v>
      </c>
      <c r="G21" s="10"/>
      <c r="H21" s="36" t="s">
        <v>58</v>
      </c>
      <c r="I21" s="9" t="s">
        <v>59</v>
      </c>
      <c r="J21" s="16">
        <v>27022.77</v>
      </c>
      <c r="K21" s="11">
        <v>27022.77</v>
      </c>
      <c r="L21" s="12"/>
      <c r="M21" s="13" t="s">
        <v>60</v>
      </c>
      <c r="N21" s="118" t="s">
        <v>30</v>
      </c>
      <c r="O21" s="118"/>
      <c r="P21" s="14" t="s">
        <v>31</v>
      </c>
      <c r="Q21" s="37"/>
      <c r="R21" s="17"/>
      <c r="S21" s="37"/>
    </row>
    <row r="22" spans="1:83" s="38" customFormat="1" ht="78" customHeight="1">
      <c r="A22" s="15" t="s">
        <v>61</v>
      </c>
      <c r="B22" s="116" t="s">
        <v>27</v>
      </c>
      <c r="C22" s="116"/>
      <c r="D22" s="117" t="s">
        <v>35</v>
      </c>
      <c r="E22" s="117"/>
      <c r="F22" s="10">
        <v>110104084</v>
      </c>
      <c r="G22" s="10"/>
      <c r="H22" s="36" t="s">
        <v>62</v>
      </c>
      <c r="I22" s="9" t="s">
        <v>63</v>
      </c>
      <c r="J22" s="16">
        <v>17810.5</v>
      </c>
      <c r="K22" s="11">
        <v>17810.5</v>
      </c>
      <c r="L22" s="12"/>
      <c r="M22" s="13" t="s">
        <v>60</v>
      </c>
      <c r="N22" s="118" t="s">
        <v>30</v>
      </c>
      <c r="O22" s="118"/>
      <c r="P22" s="14" t="s">
        <v>31</v>
      </c>
      <c r="Q22" s="37"/>
      <c r="R22" s="17"/>
      <c r="S22" s="3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s="38" customFormat="1" ht="78" customHeight="1">
      <c r="A23" s="15" t="s">
        <v>64</v>
      </c>
      <c r="B23" s="116" t="s">
        <v>27</v>
      </c>
      <c r="C23" s="116"/>
      <c r="D23" s="117" t="s">
        <v>35</v>
      </c>
      <c r="E23" s="117"/>
      <c r="F23" s="10">
        <v>110104085</v>
      </c>
      <c r="G23" s="10"/>
      <c r="H23" s="36" t="s">
        <v>65</v>
      </c>
      <c r="I23" s="9" t="s">
        <v>63</v>
      </c>
      <c r="J23" s="16">
        <v>24377.5</v>
      </c>
      <c r="K23" s="11">
        <v>24377.5</v>
      </c>
      <c r="L23" s="12"/>
      <c r="M23" s="13" t="s">
        <v>60</v>
      </c>
      <c r="N23" s="118" t="s">
        <v>30</v>
      </c>
      <c r="O23" s="118"/>
      <c r="P23" s="14" t="s">
        <v>31</v>
      </c>
      <c r="Q23" s="37"/>
      <c r="R23" s="17"/>
      <c r="S23" s="3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s="38" customFormat="1" ht="72" customHeight="1">
      <c r="A24" s="15" t="s">
        <v>66</v>
      </c>
      <c r="B24" s="116" t="s">
        <v>27</v>
      </c>
      <c r="C24" s="116"/>
      <c r="D24" s="117" t="s">
        <v>67</v>
      </c>
      <c r="E24" s="117"/>
      <c r="F24" s="10">
        <v>110104083</v>
      </c>
      <c r="G24" s="10"/>
      <c r="H24" s="36" t="s">
        <v>58</v>
      </c>
      <c r="I24" s="9"/>
      <c r="J24" s="16">
        <v>29780</v>
      </c>
      <c r="K24" s="11">
        <v>29780</v>
      </c>
      <c r="L24" s="12"/>
      <c r="M24" s="13" t="s">
        <v>68</v>
      </c>
      <c r="N24" s="118" t="s">
        <v>30</v>
      </c>
      <c r="O24" s="118"/>
      <c r="P24" s="14" t="s">
        <v>31</v>
      </c>
      <c r="Q24" s="37"/>
      <c r="R24" s="17"/>
      <c r="S24" s="3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19" ht="67.5" customHeight="1">
      <c r="A25" s="15" t="s">
        <v>71</v>
      </c>
      <c r="B25" s="116" t="s">
        <v>27</v>
      </c>
      <c r="C25" s="116"/>
      <c r="D25" s="117" t="s">
        <v>72</v>
      </c>
      <c r="E25" s="117"/>
      <c r="F25" s="10">
        <v>1380260</v>
      </c>
      <c r="G25" s="10"/>
      <c r="H25" s="36" t="s">
        <v>69</v>
      </c>
      <c r="I25" s="9" t="s">
        <v>73</v>
      </c>
      <c r="J25" s="16">
        <v>3640</v>
      </c>
      <c r="K25" s="11">
        <v>3640</v>
      </c>
      <c r="L25" s="12" t="s">
        <v>28</v>
      </c>
      <c r="M25" s="13" t="s">
        <v>29</v>
      </c>
      <c r="N25" s="118" t="s">
        <v>30</v>
      </c>
      <c r="O25" s="118"/>
      <c r="P25" s="14" t="s">
        <v>31</v>
      </c>
      <c r="Q25" s="37"/>
      <c r="R25" s="17"/>
      <c r="S25" s="37"/>
    </row>
    <row r="26" spans="1:19" ht="67.5" customHeight="1">
      <c r="A26" s="15" t="s">
        <v>74</v>
      </c>
      <c r="B26" s="116" t="s">
        <v>27</v>
      </c>
      <c r="C26" s="116"/>
      <c r="D26" s="117" t="s">
        <v>75</v>
      </c>
      <c r="E26" s="117"/>
      <c r="F26" s="10">
        <v>1380085</v>
      </c>
      <c r="G26" s="10"/>
      <c r="H26" s="36" t="s">
        <v>76</v>
      </c>
      <c r="I26" s="9" t="s">
        <v>77</v>
      </c>
      <c r="J26" s="16">
        <v>4793</v>
      </c>
      <c r="K26" s="11">
        <v>4793</v>
      </c>
      <c r="L26" s="12" t="s">
        <v>28</v>
      </c>
      <c r="M26" s="13" t="s">
        <v>29</v>
      </c>
      <c r="N26" s="118" t="s">
        <v>30</v>
      </c>
      <c r="O26" s="118"/>
      <c r="P26" s="14" t="s">
        <v>31</v>
      </c>
      <c r="Q26" s="37"/>
      <c r="R26" s="17"/>
      <c r="S26" s="37"/>
    </row>
    <row r="27" spans="1:19" ht="59.25" customHeight="1">
      <c r="A27" s="15" t="s">
        <v>78</v>
      </c>
      <c r="B27" s="116" t="s">
        <v>27</v>
      </c>
      <c r="C27" s="116"/>
      <c r="D27" s="117" t="s">
        <v>79</v>
      </c>
      <c r="E27" s="117"/>
      <c r="F27" s="10">
        <v>1380084</v>
      </c>
      <c r="G27" s="10"/>
      <c r="H27" s="36" t="s">
        <v>80</v>
      </c>
      <c r="I27" s="9" t="s">
        <v>77</v>
      </c>
      <c r="J27" s="16">
        <v>7838</v>
      </c>
      <c r="K27" s="11">
        <v>7838</v>
      </c>
      <c r="L27" s="12" t="s">
        <v>28</v>
      </c>
      <c r="M27" s="13" t="s">
        <v>29</v>
      </c>
      <c r="N27" s="118" t="s">
        <v>30</v>
      </c>
      <c r="O27" s="118"/>
      <c r="P27" s="14" t="s">
        <v>31</v>
      </c>
      <c r="Q27" s="37"/>
      <c r="R27" s="17"/>
      <c r="S27" s="37"/>
    </row>
    <row r="28" spans="1:19" ht="57" customHeight="1">
      <c r="A28" s="15" t="s">
        <v>81</v>
      </c>
      <c r="B28" s="116" t="s">
        <v>27</v>
      </c>
      <c r="C28" s="116"/>
      <c r="D28" s="117" t="s">
        <v>82</v>
      </c>
      <c r="E28" s="117"/>
      <c r="F28" s="10">
        <v>1380108</v>
      </c>
      <c r="G28" s="10"/>
      <c r="H28" s="36" t="s">
        <v>80</v>
      </c>
      <c r="I28" s="9" t="s">
        <v>83</v>
      </c>
      <c r="J28" s="16">
        <v>3523.6</v>
      </c>
      <c r="K28" s="11">
        <v>3523.6</v>
      </c>
      <c r="L28" s="12" t="s">
        <v>28</v>
      </c>
      <c r="M28" s="13" t="s">
        <v>29</v>
      </c>
      <c r="N28" s="118" t="s">
        <v>30</v>
      </c>
      <c r="O28" s="118"/>
      <c r="P28" s="14" t="s">
        <v>31</v>
      </c>
      <c r="Q28" s="37"/>
      <c r="R28" s="17"/>
      <c r="S28" s="37"/>
    </row>
    <row r="29" spans="1:19" ht="57" customHeight="1">
      <c r="A29" s="15" t="s">
        <v>84</v>
      </c>
      <c r="B29" s="116" t="s">
        <v>27</v>
      </c>
      <c r="C29" s="116"/>
      <c r="D29" s="117" t="s">
        <v>82</v>
      </c>
      <c r="E29" s="117"/>
      <c r="F29" s="10">
        <v>1380109</v>
      </c>
      <c r="G29" s="10"/>
      <c r="H29" s="36" t="s">
        <v>80</v>
      </c>
      <c r="I29" s="9" t="s">
        <v>83</v>
      </c>
      <c r="J29" s="16">
        <v>3523.6</v>
      </c>
      <c r="K29" s="11">
        <v>3523.6</v>
      </c>
      <c r="L29" s="12" t="s">
        <v>28</v>
      </c>
      <c r="M29" s="13" t="s">
        <v>29</v>
      </c>
      <c r="N29" s="118" t="s">
        <v>30</v>
      </c>
      <c r="O29" s="118"/>
      <c r="P29" s="14" t="s">
        <v>31</v>
      </c>
      <c r="Q29" s="37"/>
      <c r="R29" s="17"/>
      <c r="S29" s="37"/>
    </row>
    <row r="30" spans="1:19" ht="60" customHeight="1">
      <c r="A30" s="15" t="s">
        <v>85</v>
      </c>
      <c r="B30" s="116" t="s">
        <v>27</v>
      </c>
      <c r="C30" s="116"/>
      <c r="D30" s="117" t="s">
        <v>82</v>
      </c>
      <c r="E30" s="117"/>
      <c r="F30" s="10">
        <v>1380110</v>
      </c>
      <c r="G30" s="10"/>
      <c r="H30" s="36" t="s">
        <v>80</v>
      </c>
      <c r="I30" s="9" t="s">
        <v>83</v>
      </c>
      <c r="J30" s="16">
        <v>3523.6</v>
      </c>
      <c r="K30" s="11">
        <v>3523.6</v>
      </c>
      <c r="L30" s="12" t="s">
        <v>28</v>
      </c>
      <c r="M30" s="13" t="s">
        <v>29</v>
      </c>
      <c r="N30" s="118" t="s">
        <v>30</v>
      </c>
      <c r="O30" s="118"/>
      <c r="P30" s="14" t="s">
        <v>31</v>
      </c>
      <c r="Q30" s="37"/>
      <c r="R30" s="17"/>
      <c r="S30" s="37"/>
    </row>
    <row r="31" spans="1:19" ht="60" customHeight="1">
      <c r="A31" s="15" t="s">
        <v>86</v>
      </c>
      <c r="B31" s="116" t="s">
        <v>27</v>
      </c>
      <c r="C31" s="116"/>
      <c r="D31" s="117" t="s">
        <v>82</v>
      </c>
      <c r="E31" s="117"/>
      <c r="F31" s="10">
        <v>1380111</v>
      </c>
      <c r="G31" s="10"/>
      <c r="H31" s="36" t="s">
        <v>80</v>
      </c>
      <c r="I31" s="9" t="s">
        <v>83</v>
      </c>
      <c r="J31" s="16">
        <v>3523.6</v>
      </c>
      <c r="K31" s="11">
        <v>3523.6</v>
      </c>
      <c r="L31" s="12" t="s">
        <v>28</v>
      </c>
      <c r="M31" s="13" t="s">
        <v>29</v>
      </c>
      <c r="N31" s="118" t="s">
        <v>30</v>
      </c>
      <c r="O31" s="118"/>
      <c r="P31" s="14" t="s">
        <v>31</v>
      </c>
      <c r="Q31" s="37"/>
      <c r="R31" s="17"/>
      <c r="S31" s="37"/>
    </row>
    <row r="32" spans="1:19" ht="60" customHeight="1">
      <c r="A32" s="15" t="s">
        <v>87</v>
      </c>
      <c r="B32" s="116" t="s">
        <v>27</v>
      </c>
      <c r="C32" s="116"/>
      <c r="D32" s="117" t="s">
        <v>82</v>
      </c>
      <c r="E32" s="117"/>
      <c r="F32" s="10">
        <v>1380112</v>
      </c>
      <c r="G32" s="10"/>
      <c r="H32" s="36" t="s">
        <v>80</v>
      </c>
      <c r="I32" s="9" t="s">
        <v>83</v>
      </c>
      <c r="J32" s="16">
        <v>3523.6</v>
      </c>
      <c r="K32" s="11">
        <v>3523.6</v>
      </c>
      <c r="L32" s="12" t="s">
        <v>28</v>
      </c>
      <c r="M32" s="13" t="s">
        <v>29</v>
      </c>
      <c r="N32" s="118" t="s">
        <v>30</v>
      </c>
      <c r="O32" s="118"/>
      <c r="P32" s="14" t="s">
        <v>31</v>
      </c>
      <c r="Q32" s="37"/>
      <c r="R32" s="17"/>
      <c r="S32" s="37"/>
    </row>
    <row r="33" spans="1:19" ht="60" customHeight="1">
      <c r="A33" s="15" t="s">
        <v>88</v>
      </c>
      <c r="B33" s="116" t="s">
        <v>27</v>
      </c>
      <c r="C33" s="116"/>
      <c r="D33" s="117" t="s">
        <v>89</v>
      </c>
      <c r="E33" s="117"/>
      <c r="F33" s="10">
        <v>1380123</v>
      </c>
      <c r="G33" s="10"/>
      <c r="H33" s="36" t="s">
        <v>80</v>
      </c>
      <c r="I33" s="9" t="s">
        <v>90</v>
      </c>
      <c r="J33" s="16">
        <v>38819</v>
      </c>
      <c r="K33" s="11">
        <v>38819</v>
      </c>
      <c r="L33" s="12" t="s">
        <v>28</v>
      </c>
      <c r="M33" s="13" t="s">
        <v>29</v>
      </c>
      <c r="N33" s="118" t="s">
        <v>30</v>
      </c>
      <c r="O33" s="118"/>
      <c r="P33" s="14" t="s">
        <v>31</v>
      </c>
      <c r="Q33" s="37"/>
      <c r="R33" s="17"/>
      <c r="S33" s="37"/>
    </row>
    <row r="34" spans="1:19" ht="60" customHeight="1">
      <c r="A34" s="15" t="s">
        <v>91</v>
      </c>
      <c r="B34" s="116" t="s">
        <v>27</v>
      </c>
      <c r="C34" s="116"/>
      <c r="D34" s="117" t="s">
        <v>92</v>
      </c>
      <c r="E34" s="117"/>
      <c r="F34" s="10">
        <v>1380124</v>
      </c>
      <c r="G34" s="10"/>
      <c r="H34" s="36" t="s">
        <v>80</v>
      </c>
      <c r="I34" s="9" t="s">
        <v>93</v>
      </c>
      <c r="J34" s="16">
        <v>6008</v>
      </c>
      <c r="K34" s="11">
        <v>6008</v>
      </c>
      <c r="L34" s="12" t="s">
        <v>28</v>
      </c>
      <c r="M34" s="13" t="s">
        <v>29</v>
      </c>
      <c r="N34" s="118" t="s">
        <v>30</v>
      </c>
      <c r="O34" s="118"/>
      <c r="P34" s="14" t="s">
        <v>31</v>
      </c>
      <c r="Q34" s="37"/>
      <c r="R34" s="17"/>
      <c r="S34" s="37"/>
    </row>
    <row r="35" spans="1:19" ht="60" customHeight="1">
      <c r="A35" s="15" t="s">
        <v>94</v>
      </c>
      <c r="B35" s="116" t="s">
        <v>27</v>
      </c>
      <c r="C35" s="116"/>
      <c r="D35" s="117" t="s">
        <v>95</v>
      </c>
      <c r="E35" s="117"/>
      <c r="F35" s="10">
        <v>1380125</v>
      </c>
      <c r="G35" s="10"/>
      <c r="H35" s="36" t="s">
        <v>80</v>
      </c>
      <c r="I35" s="9" t="s">
        <v>93</v>
      </c>
      <c r="J35" s="16">
        <v>3072</v>
      </c>
      <c r="K35" s="11">
        <v>3072</v>
      </c>
      <c r="L35" s="12" t="s">
        <v>28</v>
      </c>
      <c r="M35" s="13" t="s">
        <v>29</v>
      </c>
      <c r="N35" s="118" t="s">
        <v>30</v>
      </c>
      <c r="O35" s="118"/>
      <c r="P35" s="14" t="s">
        <v>31</v>
      </c>
      <c r="Q35" s="37"/>
      <c r="R35" s="17"/>
      <c r="S35" s="37"/>
    </row>
    <row r="36" spans="1:19" ht="60" customHeight="1">
      <c r="A36" s="15" t="s">
        <v>96</v>
      </c>
      <c r="B36" s="116" t="s">
        <v>27</v>
      </c>
      <c r="C36" s="116"/>
      <c r="D36" s="117" t="s">
        <v>97</v>
      </c>
      <c r="E36" s="117"/>
      <c r="F36" s="10">
        <v>1380135</v>
      </c>
      <c r="G36" s="10"/>
      <c r="H36" s="36" t="s">
        <v>80</v>
      </c>
      <c r="I36" s="9" t="s">
        <v>70</v>
      </c>
      <c r="J36" s="16">
        <v>25561</v>
      </c>
      <c r="K36" s="11">
        <v>25561</v>
      </c>
      <c r="L36" s="12" t="s">
        <v>28</v>
      </c>
      <c r="M36" s="13" t="s">
        <v>29</v>
      </c>
      <c r="N36" s="118" t="s">
        <v>30</v>
      </c>
      <c r="O36" s="118"/>
      <c r="P36" s="14" t="s">
        <v>31</v>
      </c>
      <c r="Q36" s="37"/>
      <c r="R36" s="17"/>
      <c r="S36" s="37"/>
    </row>
    <row r="37" spans="1:19" ht="60" customHeight="1">
      <c r="A37" s="15" t="s">
        <v>98</v>
      </c>
      <c r="B37" s="116" t="s">
        <v>27</v>
      </c>
      <c r="C37" s="116"/>
      <c r="D37" s="117" t="s">
        <v>99</v>
      </c>
      <c r="E37" s="117"/>
      <c r="F37" s="10">
        <v>1380253</v>
      </c>
      <c r="G37" s="10"/>
      <c r="H37" s="36" t="s">
        <v>80</v>
      </c>
      <c r="I37" s="9" t="s">
        <v>100</v>
      </c>
      <c r="J37" s="16">
        <v>6213</v>
      </c>
      <c r="K37" s="11">
        <v>6213</v>
      </c>
      <c r="L37" s="12" t="s">
        <v>28</v>
      </c>
      <c r="M37" s="13" t="s">
        <v>29</v>
      </c>
      <c r="N37" s="118" t="s">
        <v>30</v>
      </c>
      <c r="O37" s="118"/>
      <c r="P37" s="14" t="s">
        <v>31</v>
      </c>
      <c r="Q37" s="37"/>
      <c r="R37" s="17"/>
      <c r="S37" s="37"/>
    </row>
    <row r="38" spans="1:19" ht="60" customHeight="1">
      <c r="A38" s="15" t="s">
        <v>101</v>
      </c>
      <c r="B38" s="116" t="s">
        <v>27</v>
      </c>
      <c r="C38" s="116"/>
      <c r="D38" s="117" t="s">
        <v>79</v>
      </c>
      <c r="E38" s="117"/>
      <c r="F38" s="10">
        <v>1380228</v>
      </c>
      <c r="G38" s="10"/>
      <c r="H38" s="36" t="s">
        <v>80</v>
      </c>
      <c r="I38" s="9" t="s">
        <v>93</v>
      </c>
      <c r="J38" s="16">
        <v>8551</v>
      </c>
      <c r="K38" s="11">
        <v>8551</v>
      </c>
      <c r="L38" s="12" t="s">
        <v>28</v>
      </c>
      <c r="M38" s="13" t="s">
        <v>29</v>
      </c>
      <c r="N38" s="118" t="s">
        <v>30</v>
      </c>
      <c r="O38" s="118"/>
      <c r="P38" s="14" t="s">
        <v>31</v>
      </c>
      <c r="Q38" s="37"/>
      <c r="R38" s="17"/>
      <c r="S38" s="37"/>
    </row>
    <row r="39" spans="1:19" ht="60" customHeight="1">
      <c r="A39" s="15" t="s">
        <v>102</v>
      </c>
      <c r="B39" s="116" t="s">
        <v>27</v>
      </c>
      <c r="C39" s="116"/>
      <c r="D39" s="126" t="s">
        <v>103</v>
      </c>
      <c r="E39" s="126"/>
      <c r="F39" s="10">
        <v>1380304</v>
      </c>
      <c r="G39" s="10"/>
      <c r="H39" s="36" t="s">
        <v>80</v>
      </c>
      <c r="I39" s="9" t="s">
        <v>104</v>
      </c>
      <c r="J39" s="16">
        <v>9435</v>
      </c>
      <c r="K39" s="11">
        <v>9435</v>
      </c>
      <c r="L39" s="12" t="s">
        <v>28</v>
      </c>
      <c r="M39" s="13" t="s">
        <v>29</v>
      </c>
      <c r="N39" s="118" t="s">
        <v>30</v>
      </c>
      <c r="O39" s="118"/>
      <c r="P39" s="14" t="s">
        <v>31</v>
      </c>
      <c r="Q39" s="37"/>
      <c r="R39" s="17"/>
      <c r="S39" s="37"/>
    </row>
    <row r="40" spans="1:19" ht="60" customHeight="1">
      <c r="A40" s="15" t="s">
        <v>105</v>
      </c>
      <c r="B40" s="116" t="s">
        <v>27</v>
      </c>
      <c r="C40" s="116"/>
      <c r="D40" s="117" t="s">
        <v>106</v>
      </c>
      <c r="E40" s="117"/>
      <c r="F40" s="10">
        <v>1380301</v>
      </c>
      <c r="G40" s="10"/>
      <c r="H40" s="36" t="s">
        <v>80</v>
      </c>
      <c r="I40" s="9" t="s">
        <v>104</v>
      </c>
      <c r="J40" s="16">
        <v>8400</v>
      </c>
      <c r="K40" s="11">
        <v>8400</v>
      </c>
      <c r="L40" s="12" t="s">
        <v>28</v>
      </c>
      <c r="M40" s="13" t="s">
        <v>29</v>
      </c>
      <c r="N40" s="118" t="s">
        <v>30</v>
      </c>
      <c r="O40" s="118"/>
      <c r="P40" s="14" t="s">
        <v>31</v>
      </c>
      <c r="Q40" s="37"/>
      <c r="R40" s="17"/>
      <c r="S40" s="37"/>
    </row>
    <row r="41" spans="1:19" ht="60" customHeight="1">
      <c r="A41" s="15" t="s">
        <v>107</v>
      </c>
      <c r="B41" s="116" t="s">
        <v>27</v>
      </c>
      <c r="C41" s="116"/>
      <c r="D41" s="117" t="s">
        <v>106</v>
      </c>
      <c r="E41" s="117"/>
      <c r="F41" s="10">
        <v>1380302</v>
      </c>
      <c r="G41" s="10"/>
      <c r="H41" s="36" t="s">
        <v>80</v>
      </c>
      <c r="I41" s="9" t="s">
        <v>104</v>
      </c>
      <c r="J41" s="16">
        <v>8400</v>
      </c>
      <c r="K41" s="11">
        <v>8400</v>
      </c>
      <c r="L41" s="12" t="s">
        <v>28</v>
      </c>
      <c r="M41" s="13" t="s">
        <v>29</v>
      </c>
      <c r="N41" s="118" t="s">
        <v>30</v>
      </c>
      <c r="O41" s="118"/>
      <c r="P41" s="14" t="s">
        <v>31</v>
      </c>
      <c r="Q41" s="37"/>
      <c r="R41" s="17"/>
      <c r="S41" s="37"/>
    </row>
    <row r="42" spans="1:19" ht="60" customHeight="1">
      <c r="A42" s="15" t="s">
        <v>108</v>
      </c>
      <c r="B42" s="116" t="s">
        <v>27</v>
      </c>
      <c r="C42" s="116"/>
      <c r="D42" s="117" t="s">
        <v>109</v>
      </c>
      <c r="E42" s="117"/>
      <c r="F42" s="10">
        <v>210104094</v>
      </c>
      <c r="G42" s="10"/>
      <c r="H42" s="36" t="s">
        <v>76</v>
      </c>
      <c r="I42" s="9" t="s">
        <v>110</v>
      </c>
      <c r="J42" s="16">
        <v>6990</v>
      </c>
      <c r="K42" s="11">
        <v>6990</v>
      </c>
      <c r="L42" s="12" t="s">
        <v>111</v>
      </c>
      <c r="M42" s="12" t="s">
        <v>112</v>
      </c>
      <c r="N42" s="118" t="s">
        <v>30</v>
      </c>
      <c r="O42" s="118"/>
      <c r="P42" s="14" t="s">
        <v>31</v>
      </c>
      <c r="Q42" s="37"/>
      <c r="R42" s="17"/>
      <c r="S42" s="37"/>
    </row>
    <row r="43" spans="1:19" ht="60" customHeight="1">
      <c r="A43" s="15" t="s">
        <v>113</v>
      </c>
      <c r="B43" s="116" t="s">
        <v>27</v>
      </c>
      <c r="C43" s="116"/>
      <c r="D43" s="117" t="s">
        <v>37</v>
      </c>
      <c r="E43" s="117"/>
      <c r="F43" s="10">
        <v>110104022</v>
      </c>
      <c r="G43" s="10"/>
      <c r="H43" s="36" t="s">
        <v>114</v>
      </c>
      <c r="I43" s="9" t="s">
        <v>115</v>
      </c>
      <c r="J43" s="16">
        <v>9000</v>
      </c>
      <c r="K43" s="11">
        <v>9000</v>
      </c>
      <c r="L43" s="12" t="s">
        <v>111</v>
      </c>
      <c r="M43" s="12" t="s">
        <v>116</v>
      </c>
      <c r="N43" s="118" t="s">
        <v>30</v>
      </c>
      <c r="O43" s="118"/>
      <c r="P43" s="14" t="s">
        <v>31</v>
      </c>
      <c r="Q43" s="37"/>
      <c r="R43" s="17"/>
      <c r="S43" s="37"/>
    </row>
    <row r="44" spans="1:19" ht="60" customHeight="1">
      <c r="A44" s="15" t="s">
        <v>117</v>
      </c>
      <c r="B44" s="116" t="s">
        <v>27</v>
      </c>
      <c r="C44" s="116"/>
      <c r="D44" s="117" t="s">
        <v>118</v>
      </c>
      <c r="E44" s="117"/>
      <c r="F44" s="10">
        <v>210104089</v>
      </c>
      <c r="G44" s="10"/>
      <c r="H44" s="36" t="s">
        <v>114</v>
      </c>
      <c r="I44" s="9" t="s">
        <v>119</v>
      </c>
      <c r="J44" s="16">
        <v>10771</v>
      </c>
      <c r="K44" s="11">
        <v>10771</v>
      </c>
      <c r="L44" s="12" t="s">
        <v>111</v>
      </c>
      <c r="M44" s="12" t="s">
        <v>120</v>
      </c>
      <c r="N44" s="118" t="s">
        <v>30</v>
      </c>
      <c r="O44" s="118"/>
      <c r="P44" s="14" t="s">
        <v>31</v>
      </c>
      <c r="Q44" s="37"/>
      <c r="R44" s="17"/>
      <c r="S44" s="37"/>
    </row>
    <row r="45" spans="1:19" ht="60" customHeight="1">
      <c r="A45" s="15" t="s">
        <v>121</v>
      </c>
      <c r="B45" s="116" t="s">
        <v>27</v>
      </c>
      <c r="C45" s="116"/>
      <c r="D45" s="117" t="s">
        <v>118</v>
      </c>
      <c r="E45" s="117"/>
      <c r="F45" s="10">
        <v>210104088</v>
      </c>
      <c r="G45" s="10"/>
      <c r="H45" s="36" t="s">
        <v>114</v>
      </c>
      <c r="I45" s="9" t="s">
        <v>119</v>
      </c>
      <c r="J45" s="16">
        <v>10771</v>
      </c>
      <c r="K45" s="11">
        <v>10771</v>
      </c>
      <c r="L45" s="12" t="s">
        <v>111</v>
      </c>
      <c r="M45" s="12" t="s">
        <v>120</v>
      </c>
      <c r="N45" s="118" t="s">
        <v>30</v>
      </c>
      <c r="O45" s="118"/>
      <c r="P45" s="14" t="s">
        <v>31</v>
      </c>
      <c r="Q45" s="37"/>
      <c r="R45" s="17"/>
      <c r="S45" s="37"/>
    </row>
    <row r="46" spans="1:19" ht="60" customHeight="1">
      <c r="A46" s="15" t="s">
        <v>122</v>
      </c>
      <c r="B46" s="116" t="s">
        <v>27</v>
      </c>
      <c r="C46" s="116"/>
      <c r="D46" s="117" t="s">
        <v>35</v>
      </c>
      <c r="E46" s="117"/>
      <c r="F46" s="10">
        <v>110104041</v>
      </c>
      <c r="G46" s="10"/>
      <c r="H46" s="36" t="s">
        <v>80</v>
      </c>
      <c r="I46" s="9" t="s">
        <v>123</v>
      </c>
      <c r="J46" s="16">
        <v>29719.8</v>
      </c>
      <c r="K46" s="11">
        <v>29719.8</v>
      </c>
      <c r="L46" s="12" t="s">
        <v>111</v>
      </c>
      <c r="M46" s="12" t="s">
        <v>36</v>
      </c>
      <c r="N46" s="118" t="s">
        <v>30</v>
      </c>
      <c r="O46" s="118"/>
      <c r="P46" s="14" t="s">
        <v>31</v>
      </c>
      <c r="Q46" s="37"/>
      <c r="R46" s="17"/>
      <c r="S46" s="37"/>
    </row>
    <row r="47" spans="1:19" ht="68.25" customHeight="1">
      <c r="A47" s="15" t="s">
        <v>124</v>
      </c>
      <c r="B47" s="116" t="s">
        <v>27</v>
      </c>
      <c r="C47" s="116"/>
      <c r="D47" s="117" t="s">
        <v>125</v>
      </c>
      <c r="E47" s="117"/>
      <c r="F47" s="10">
        <v>110104082</v>
      </c>
      <c r="G47" s="10"/>
      <c r="H47" s="36" t="s">
        <v>80</v>
      </c>
      <c r="I47" s="9" t="s">
        <v>110</v>
      </c>
      <c r="J47" s="16">
        <v>7540</v>
      </c>
      <c r="K47" s="11">
        <v>7540</v>
      </c>
      <c r="L47" s="12" t="s">
        <v>111</v>
      </c>
      <c r="M47" s="12" t="s">
        <v>126</v>
      </c>
      <c r="N47" s="118" t="s">
        <v>30</v>
      </c>
      <c r="O47" s="118"/>
      <c r="P47" s="14" t="s">
        <v>31</v>
      </c>
      <c r="Q47" s="37"/>
      <c r="R47" s="17"/>
      <c r="S47" s="37"/>
    </row>
    <row r="48" spans="1:19" ht="60" customHeight="1">
      <c r="A48" s="15" t="s">
        <v>127</v>
      </c>
      <c r="B48" s="116" t="s">
        <v>27</v>
      </c>
      <c r="C48" s="116"/>
      <c r="D48" s="117" t="s">
        <v>128</v>
      </c>
      <c r="E48" s="117"/>
      <c r="F48" s="10">
        <v>110104039</v>
      </c>
      <c r="G48" s="10"/>
      <c r="H48" s="36" t="s">
        <v>80</v>
      </c>
      <c r="I48" s="9" t="s">
        <v>129</v>
      </c>
      <c r="J48" s="16">
        <v>7465.7</v>
      </c>
      <c r="K48" s="11">
        <v>7465.7</v>
      </c>
      <c r="L48" s="12" t="s">
        <v>111</v>
      </c>
      <c r="M48" s="12" t="s">
        <v>36</v>
      </c>
      <c r="N48" s="118" t="s">
        <v>30</v>
      </c>
      <c r="O48" s="118"/>
      <c r="P48" s="14" t="s">
        <v>31</v>
      </c>
      <c r="Q48" s="37"/>
      <c r="R48" s="17"/>
      <c r="S48" s="37"/>
    </row>
    <row r="49" spans="1:19" ht="60" customHeight="1">
      <c r="A49" s="15" t="s">
        <v>130</v>
      </c>
      <c r="B49" s="116" t="s">
        <v>27</v>
      </c>
      <c r="C49" s="116"/>
      <c r="D49" s="117" t="s">
        <v>131</v>
      </c>
      <c r="E49" s="117"/>
      <c r="F49" s="10">
        <v>110104038</v>
      </c>
      <c r="G49" s="10"/>
      <c r="H49" s="36" t="s">
        <v>80</v>
      </c>
      <c r="I49" s="9" t="s">
        <v>132</v>
      </c>
      <c r="J49" s="16">
        <v>13962</v>
      </c>
      <c r="K49" s="11">
        <v>13962</v>
      </c>
      <c r="L49" s="12" t="s">
        <v>111</v>
      </c>
      <c r="M49" s="12" t="s">
        <v>36</v>
      </c>
      <c r="N49" s="118" t="s">
        <v>30</v>
      </c>
      <c r="O49" s="118"/>
      <c r="P49" s="14" t="s">
        <v>31</v>
      </c>
      <c r="Q49" s="37"/>
      <c r="R49" s="17"/>
      <c r="S49" s="37"/>
    </row>
    <row r="50" spans="1:19" ht="60" customHeight="1">
      <c r="A50" s="15" t="s">
        <v>133</v>
      </c>
      <c r="B50" s="116" t="s">
        <v>27</v>
      </c>
      <c r="C50" s="116"/>
      <c r="D50" s="117" t="s">
        <v>134</v>
      </c>
      <c r="E50" s="117"/>
      <c r="F50" s="10">
        <v>210104092</v>
      </c>
      <c r="G50" s="10"/>
      <c r="H50" s="36" t="s">
        <v>76</v>
      </c>
      <c r="I50" s="9" t="s">
        <v>135</v>
      </c>
      <c r="J50" s="16">
        <v>6935.5</v>
      </c>
      <c r="K50" s="11">
        <v>6935.5</v>
      </c>
      <c r="L50" s="12" t="s">
        <v>111</v>
      </c>
      <c r="M50" s="12" t="s">
        <v>120</v>
      </c>
      <c r="N50" s="118" t="s">
        <v>30</v>
      </c>
      <c r="O50" s="118"/>
      <c r="P50" s="14" t="s">
        <v>31</v>
      </c>
      <c r="Q50" s="37"/>
      <c r="R50" s="17"/>
      <c r="S50" s="37"/>
    </row>
    <row r="51" spans="1:19" ht="60" customHeight="1">
      <c r="A51" s="15" t="s">
        <v>136</v>
      </c>
      <c r="B51" s="116" t="s">
        <v>27</v>
      </c>
      <c r="C51" s="116"/>
      <c r="D51" s="117" t="s">
        <v>137</v>
      </c>
      <c r="E51" s="117"/>
      <c r="F51" s="10">
        <v>210104091</v>
      </c>
      <c r="G51" s="10"/>
      <c r="H51" s="36" t="s">
        <v>114</v>
      </c>
      <c r="I51" s="9" t="s">
        <v>138</v>
      </c>
      <c r="J51" s="16">
        <v>9129</v>
      </c>
      <c r="K51" s="11">
        <v>9129</v>
      </c>
      <c r="L51" s="12" t="s">
        <v>111</v>
      </c>
      <c r="M51" s="12" t="s">
        <v>120</v>
      </c>
      <c r="N51" s="118" t="s">
        <v>30</v>
      </c>
      <c r="O51" s="118"/>
      <c r="P51" s="14" t="s">
        <v>31</v>
      </c>
      <c r="Q51" s="37"/>
      <c r="R51" s="17"/>
      <c r="S51" s="37"/>
    </row>
    <row r="52" spans="1:19" ht="60" customHeight="1">
      <c r="A52" s="15" t="s">
        <v>139</v>
      </c>
      <c r="B52" s="116" t="s">
        <v>27</v>
      </c>
      <c r="C52" s="116"/>
      <c r="D52" s="117" t="s">
        <v>140</v>
      </c>
      <c r="E52" s="117"/>
      <c r="F52" s="10">
        <v>110104040</v>
      </c>
      <c r="G52" s="10"/>
      <c r="H52" s="36" t="s">
        <v>80</v>
      </c>
      <c r="I52" s="9" t="s">
        <v>141</v>
      </c>
      <c r="J52" s="16">
        <v>32692.51</v>
      </c>
      <c r="K52" s="11">
        <v>32692.51</v>
      </c>
      <c r="L52" s="12" t="s">
        <v>111</v>
      </c>
      <c r="M52" s="12" t="s">
        <v>36</v>
      </c>
      <c r="N52" s="118" t="s">
        <v>30</v>
      </c>
      <c r="O52" s="118"/>
      <c r="P52" s="14" t="s">
        <v>31</v>
      </c>
      <c r="Q52" s="37"/>
      <c r="R52" s="17"/>
      <c r="S52" s="37"/>
    </row>
    <row r="53" spans="1:19" ht="60" customHeight="1">
      <c r="A53" s="15" t="s">
        <v>142</v>
      </c>
      <c r="B53" s="116" t="s">
        <v>27</v>
      </c>
      <c r="C53" s="116"/>
      <c r="D53" s="117" t="s">
        <v>143</v>
      </c>
      <c r="E53" s="117"/>
      <c r="F53" s="10">
        <v>210104093</v>
      </c>
      <c r="G53" s="10"/>
      <c r="H53" s="36" t="s">
        <v>114</v>
      </c>
      <c r="I53" s="9" t="s">
        <v>110</v>
      </c>
      <c r="J53" s="16">
        <v>7980</v>
      </c>
      <c r="K53" s="11">
        <v>7980</v>
      </c>
      <c r="L53" s="12" t="s">
        <v>111</v>
      </c>
      <c r="M53" s="12" t="s">
        <v>120</v>
      </c>
      <c r="N53" s="118" t="s">
        <v>30</v>
      </c>
      <c r="O53" s="118"/>
      <c r="P53" s="14" t="s">
        <v>31</v>
      </c>
      <c r="Q53" s="37"/>
      <c r="R53" s="17"/>
      <c r="S53" s="37"/>
    </row>
    <row r="54" spans="1:19" ht="60" customHeight="1">
      <c r="A54" s="15" t="s">
        <v>144</v>
      </c>
      <c r="B54" s="116" t="s">
        <v>27</v>
      </c>
      <c r="C54" s="116"/>
      <c r="D54" s="117" t="s">
        <v>145</v>
      </c>
      <c r="E54" s="117"/>
      <c r="F54" s="10">
        <v>110104052</v>
      </c>
      <c r="G54" s="10"/>
      <c r="H54" s="36" t="s">
        <v>80</v>
      </c>
      <c r="I54" s="9" t="s">
        <v>115</v>
      </c>
      <c r="J54" s="16">
        <v>34901.79</v>
      </c>
      <c r="K54" s="11">
        <v>34901.79</v>
      </c>
      <c r="L54" s="12" t="s">
        <v>111</v>
      </c>
      <c r="M54" s="12" t="s">
        <v>146</v>
      </c>
      <c r="N54" s="118" t="s">
        <v>30</v>
      </c>
      <c r="O54" s="118"/>
      <c r="P54" s="14" t="s">
        <v>31</v>
      </c>
      <c r="Q54" s="37"/>
      <c r="R54" s="17"/>
      <c r="S54" s="37"/>
    </row>
    <row r="55" spans="1:19" ht="60" customHeight="1">
      <c r="A55" s="15" t="s">
        <v>147</v>
      </c>
      <c r="B55" s="116" t="s">
        <v>27</v>
      </c>
      <c r="C55" s="116"/>
      <c r="D55" s="117" t="s">
        <v>148</v>
      </c>
      <c r="E55" s="117"/>
      <c r="F55" s="10">
        <v>110104046</v>
      </c>
      <c r="G55" s="10"/>
      <c r="H55" s="36" t="s">
        <v>80</v>
      </c>
      <c r="I55" s="9" t="s">
        <v>149</v>
      </c>
      <c r="J55" s="16">
        <v>4400</v>
      </c>
      <c r="K55" s="11">
        <v>4400</v>
      </c>
      <c r="L55" s="12" t="s">
        <v>111</v>
      </c>
      <c r="M55" s="12" t="s">
        <v>146</v>
      </c>
      <c r="N55" s="118" t="s">
        <v>30</v>
      </c>
      <c r="O55" s="118"/>
      <c r="P55" s="14" t="s">
        <v>31</v>
      </c>
      <c r="Q55" s="37"/>
      <c r="R55" s="17"/>
      <c r="S55" s="37"/>
    </row>
    <row r="56" spans="1:19" ht="60" customHeight="1">
      <c r="A56" s="15" t="s">
        <v>150</v>
      </c>
      <c r="B56" s="116" t="s">
        <v>27</v>
      </c>
      <c r="C56" s="116"/>
      <c r="D56" s="117" t="s">
        <v>148</v>
      </c>
      <c r="E56" s="117"/>
      <c r="F56" s="10">
        <v>110104045</v>
      </c>
      <c r="G56" s="10"/>
      <c r="H56" s="36" t="s">
        <v>80</v>
      </c>
      <c r="I56" s="9" t="s">
        <v>149</v>
      </c>
      <c r="J56" s="16">
        <v>4400</v>
      </c>
      <c r="K56" s="11">
        <v>4400</v>
      </c>
      <c r="L56" s="12" t="s">
        <v>111</v>
      </c>
      <c r="M56" s="12" t="s">
        <v>146</v>
      </c>
      <c r="N56" s="118" t="s">
        <v>30</v>
      </c>
      <c r="O56" s="118"/>
      <c r="P56" s="14" t="s">
        <v>31</v>
      </c>
      <c r="Q56" s="37"/>
      <c r="R56" s="17"/>
      <c r="S56" s="37"/>
    </row>
    <row r="57" spans="1:19" ht="60" customHeight="1">
      <c r="A57" s="15" t="s">
        <v>151</v>
      </c>
      <c r="B57" s="116" t="s">
        <v>27</v>
      </c>
      <c r="C57" s="116"/>
      <c r="D57" s="117" t="s">
        <v>152</v>
      </c>
      <c r="E57" s="117"/>
      <c r="F57" s="10">
        <v>110104044</v>
      </c>
      <c r="G57" s="10"/>
      <c r="H57" s="36" t="s">
        <v>80</v>
      </c>
      <c r="I57" s="9" t="s">
        <v>153</v>
      </c>
      <c r="J57" s="16">
        <v>7150</v>
      </c>
      <c r="K57" s="11">
        <v>7150</v>
      </c>
      <c r="L57" s="12" t="s">
        <v>111</v>
      </c>
      <c r="M57" s="12" t="s">
        <v>146</v>
      </c>
      <c r="N57" s="118" t="s">
        <v>30</v>
      </c>
      <c r="O57" s="118"/>
      <c r="P57" s="14" t="s">
        <v>31</v>
      </c>
      <c r="Q57" s="37"/>
      <c r="R57" s="17"/>
      <c r="S57" s="37"/>
    </row>
    <row r="58" spans="1:19" ht="60" customHeight="1">
      <c r="A58" s="15" t="s">
        <v>154</v>
      </c>
      <c r="B58" s="116" t="s">
        <v>27</v>
      </c>
      <c r="C58" s="116"/>
      <c r="D58" s="117" t="s">
        <v>155</v>
      </c>
      <c r="E58" s="117"/>
      <c r="F58" s="10">
        <v>110104050</v>
      </c>
      <c r="G58" s="10"/>
      <c r="H58" s="36" t="s">
        <v>80</v>
      </c>
      <c r="I58" s="9" t="s">
        <v>156</v>
      </c>
      <c r="J58" s="16">
        <v>4400</v>
      </c>
      <c r="K58" s="11">
        <v>4400</v>
      </c>
      <c r="L58" s="12" t="s">
        <v>111</v>
      </c>
      <c r="M58" s="12" t="s">
        <v>146</v>
      </c>
      <c r="N58" s="118" t="s">
        <v>30</v>
      </c>
      <c r="O58" s="118"/>
      <c r="P58" s="14" t="s">
        <v>31</v>
      </c>
      <c r="Q58" s="37"/>
      <c r="R58" s="17"/>
      <c r="S58" s="37"/>
    </row>
    <row r="59" spans="1:19" ht="60" customHeight="1">
      <c r="A59" s="15" t="s">
        <v>157</v>
      </c>
      <c r="B59" s="116" t="s">
        <v>27</v>
      </c>
      <c r="C59" s="116"/>
      <c r="D59" s="117" t="s">
        <v>155</v>
      </c>
      <c r="E59" s="117"/>
      <c r="F59" s="10">
        <v>110104049</v>
      </c>
      <c r="G59" s="10"/>
      <c r="H59" s="36" t="s">
        <v>80</v>
      </c>
      <c r="I59" s="9" t="s">
        <v>156</v>
      </c>
      <c r="J59" s="16">
        <v>4400</v>
      </c>
      <c r="K59" s="11">
        <v>4400</v>
      </c>
      <c r="L59" s="12" t="s">
        <v>111</v>
      </c>
      <c r="M59" s="12" t="s">
        <v>146</v>
      </c>
      <c r="N59" s="118" t="s">
        <v>30</v>
      </c>
      <c r="O59" s="118"/>
      <c r="P59" s="14" t="s">
        <v>31</v>
      </c>
      <c r="Q59" s="37"/>
      <c r="R59" s="17"/>
      <c r="S59" s="37"/>
    </row>
    <row r="60" spans="1:19" ht="60" customHeight="1">
      <c r="A60" s="15" t="s">
        <v>158</v>
      </c>
      <c r="B60" s="116" t="s">
        <v>27</v>
      </c>
      <c r="C60" s="116"/>
      <c r="D60" s="117" t="s">
        <v>155</v>
      </c>
      <c r="E60" s="117"/>
      <c r="F60" s="10">
        <v>110104048</v>
      </c>
      <c r="G60" s="10"/>
      <c r="H60" s="36" t="s">
        <v>80</v>
      </c>
      <c r="I60" s="9" t="s">
        <v>156</v>
      </c>
      <c r="J60" s="16">
        <v>4400</v>
      </c>
      <c r="K60" s="11">
        <v>4400</v>
      </c>
      <c r="L60" s="12" t="s">
        <v>111</v>
      </c>
      <c r="M60" s="12" t="s">
        <v>146</v>
      </c>
      <c r="N60" s="118" t="s">
        <v>30</v>
      </c>
      <c r="O60" s="118"/>
      <c r="P60" s="14" t="s">
        <v>31</v>
      </c>
      <c r="Q60" s="37"/>
      <c r="R60" s="17"/>
      <c r="S60" s="37"/>
    </row>
    <row r="61" spans="1:19" ht="60" customHeight="1">
      <c r="A61" s="15" t="s">
        <v>159</v>
      </c>
      <c r="B61" s="116" t="s">
        <v>27</v>
      </c>
      <c r="C61" s="116"/>
      <c r="D61" s="117" t="s">
        <v>155</v>
      </c>
      <c r="E61" s="117"/>
      <c r="F61" s="10">
        <v>110104047</v>
      </c>
      <c r="G61" s="10"/>
      <c r="H61" s="36" t="s">
        <v>80</v>
      </c>
      <c r="I61" s="9" t="s">
        <v>156</v>
      </c>
      <c r="J61" s="16">
        <v>4400</v>
      </c>
      <c r="K61" s="11">
        <v>4400</v>
      </c>
      <c r="L61" s="12" t="s">
        <v>111</v>
      </c>
      <c r="M61" s="12" t="s">
        <v>146</v>
      </c>
      <c r="N61" s="118" t="s">
        <v>30</v>
      </c>
      <c r="O61" s="118"/>
      <c r="P61" s="14" t="s">
        <v>31</v>
      </c>
      <c r="Q61" s="37"/>
      <c r="R61" s="17"/>
      <c r="S61" s="37"/>
    </row>
    <row r="62" spans="1:19" ht="105.75" customHeight="1">
      <c r="A62" s="15" t="s">
        <v>160</v>
      </c>
      <c r="B62" s="116" t="s">
        <v>27</v>
      </c>
      <c r="C62" s="116"/>
      <c r="D62" s="117" t="s">
        <v>161</v>
      </c>
      <c r="E62" s="117"/>
      <c r="F62" s="10">
        <v>110104051</v>
      </c>
      <c r="G62" s="10"/>
      <c r="H62" s="36" t="s">
        <v>80</v>
      </c>
      <c r="I62" s="18" t="s">
        <v>162</v>
      </c>
      <c r="J62" s="16">
        <v>62275</v>
      </c>
      <c r="K62" s="11">
        <v>62275</v>
      </c>
      <c r="L62" s="12" t="s">
        <v>111</v>
      </c>
      <c r="M62" s="12" t="s">
        <v>146</v>
      </c>
      <c r="N62" s="118" t="s">
        <v>30</v>
      </c>
      <c r="O62" s="118"/>
      <c r="P62" s="14" t="s">
        <v>31</v>
      </c>
      <c r="Q62" s="37"/>
      <c r="R62" s="17"/>
      <c r="S62" s="37"/>
    </row>
    <row r="63" spans="1:19" ht="105.75" customHeight="1">
      <c r="A63" s="15" t="s">
        <v>163</v>
      </c>
      <c r="B63" s="116" t="s">
        <v>27</v>
      </c>
      <c r="C63" s="116"/>
      <c r="D63" s="117" t="s">
        <v>164</v>
      </c>
      <c r="E63" s="117"/>
      <c r="F63" s="10">
        <v>210104090</v>
      </c>
      <c r="G63" s="10"/>
      <c r="H63" s="36" t="s">
        <v>114</v>
      </c>
      <c r="I63" s="9" t="s">
        <v>165</v>
      </c>
      <c r="J63" s="16">
        <v>28593</v>
      </c>
      <c r="K63" s="11">
        <v>28593</v>
      </c>
      <c r="L63" s="12" t="s">
        <v>111</v>
      </c>
      <c r="M63" s="12" t="s">
        <v>120</v>
      </c>
      <c r="N63" s="118" t="s">
        <v>30</v>
      </c>
      <c r="O63" s="118"/>
      <c r="P63" s="14" t="s">
        <v>31</v>
      </c>
      <c r="Q63" s="37"/>
      <c r="R63" s="17"/>
      <c r="S63" s="37"/>
    </row>
    <row r="64" spans="1:20" ht="60" customHeight="1">
      <c r="A64" s="15" t="s">
        <v>166</v>
      </c>
      <c r="B64" s="116" t="s">
        <v>27</v>
      </c>
      <c r="C64" s="116"/>
      <c r="D64" s="117" t="s">
        <v>167</v>
      </c>
      <c r="E64" s="117"/>
      <c r="F64" s="10">
        <v>110104105</v>
      </c>
      <c r="G64" s="10"/>
      <c r="H64" s="36" t="s">
        <v>80</v>
      </c>
      <c r="I64" s="9"/>
      <c r="J64" s="16">
        <v>6500</v>
      </c>
      <c r="K64" s="11">
        <v>6500</v>
      </c>
      <c r="L64" s="12"/>
      <c r="M64" s="13" t="s">
        <v>168</v>
      </c>
      <c r="N64" s="118" t="s">
        <v>30</v>
      </c>
      <c r="O64" s="118"/>
      <c r="P64" s="14" t="s">
        <v>31</v>
      </c>
      <c r="Q64" s="37"/>
      <c r="R64" s="17"/>
      <c r="S64" s="37"/>
      <c r="T64" s="38"/>
    </row>
    <row r="65" spans="1:19" ht="60" customHeight="1">
      <c r="A65" s="19" t="s">
        <v>169</v>
      </c>
      <c r="B65" s="115" t="s">
        <v>27</v>
      </c>
      <c r="C65" s="115"/>
      <c r="D65" s="111" t="s">
        <v>170</v>
      </c>
      <c r="E65" s="111"/>
      <c r="F65" s="3">
        <v>110104074</v>
      </c>
      <c r="G65" s="3"/>
      <c r="H65" s="31" t="s">
        <v>171</v>
      </c>
      <c r="I65" s="21"/>
      <c r="J65" s="22">
        <v>9500</v>
      </c>
      <c r="K65" s="23">
        <v>9500</v>
      </c>
      <c r="L65" s="24"/>
      <c r="M65" s="30" t="s">
        <v>172</v>
      </c>
      <c r="N65" s="39"/>
      <c r="O65" s="33"/>
      <c r="P65" s="25" t="s">
        <v>34</v>
      </c>
      <c r="Q65" s="34"/>
      <c r="R65" s="35"/>
      <c r="S65" s="34"/>
    </row>
    <row r="66" spans="1:19" ht="60" customHeight="1">
      <c r="A66" s="19" t="s">
        <v>173</v>
      </c>
      <c r="B66" s="115" t="s">
        <v>27</v>
      </c>
      <c r="C66" s="115"/>
      <c r="D66" s="111" t="s">
        <v>170</v>
      </c>
      <c r="E66" s="111"/>
      <c r="F66" s="3">
        <v>110104075</v>
      </c>
      <c r="G66" s="3"/>
      <c r="H66" s="31" t="s">
        <v>174</v>
      </c>
      <c r="I66" s="21"/>
      <c r="J66" s="22">
        <v>9500</v>
      </c>
      <c r="K66" s="23">
        <v>9500</v>
      </c>
      <c r="L66" s="24"/>
      <c r="M66" s="30" t="s">
        <v>172</v>
      </c>
      <c r="N66" s="39"/>
      <c r="O66" s="33"/>
      <c r="P66" s="25" t="s">
        <v>34</v>
      </c>
      <c r="Q66" s="34"/>
      <c r="R66" s="35"/>
      <c r="S66" s="34"/>
    </row>
    <row r="67" spans="1:19" ht="78.75" customHeight="1">
      <c r="A67" s="15" t="s">
        <v>175</v>
      </c>
      <c r="B67" s="116" t="s">
        <v>176</v>
      </c>
      <c r="C67" s="116"/>
      <c r="D67" s="117" t="s">
        <v>177</v>
      </c>
      <c r="E67" s="117"/>
      <c r="F67" s="10">
        <v>110134213</v>
      </c>
      <c r="G67" s="10"/>
      <c r="H67" s="36" t="s">
        <v>178</v>
      </c>
      <c r="I67" s="9"/>
      <c r="J67" s="16">
        <v>7800</v>
      </c>
      <c r="K67" s="16">
        <v>7800</v>
      </c>
      <c r="L67" s="12" t="s">
        <v>179</v>
      </c>
      <c r="M67" s="13" t="s">
        <v>180</v>
      </c>
      <c r="N67" s="118" t="s">
        <v>30</v>
      </c>
      <c r="O67" s="118"/>
      <c r="P67" s="14" t="s">
        <v>31</v>
      </c>
      <c r="Q67" s="37"/>
      <c r="R67" s="17"/>
      <c r="S67" s="37"/>
    </row>
    <row r="68" spans="1:19" ht="78.75" customHeight="1">
      <c r="A68" s="15" t="s">
        <v>181</v>
      </c>
      <c r="B68" s="116" t="s">
        <v>182</v>
      </c>
      <c r="C68" s="116"/>
      <c r="D68" s="117" t="s">
        <v>183</v>
      </c>
      <c r="E68" s="117"/>
      <c r="F68" s="10">
        <v>110134304</v>
      </c>
      <c r="G68" s="10"/>
      <c r="H68" s="36" t="s">
        <v>178</v>
      </c>
      <c r="I68" s="9" t="s">
        <v>184</v>
      </c>
      <c r="J68" s="16">
        <v>6400</v>
      </c>
      <c r="K68" s="16">
        <v>6400</v>
      </c>
      <c r="L68" s="12" t="s">
        <v>185</v>
      </c>
      <c r="M68" s="13" t="s">
        <v>186</v>
      </c>
      <c r="N68" s="118" t="s">
        <v>30</v>
      </c>
      <c r="O68" s="118"/>
      <c r="P68" s="14" t="s">
        <v>31</v>
      </c>
      <c r="Q68" s="37"/>
      <c r="R68" s="17"/>
      <c r="S68" s="37"/>
    </row>
    <row r="69" spans="1:19" ht="62.25" customHeight="1">
      <c r="A69" s="15" t="s">
        <v>187</v>
      </c>
      <c r="B69" s="116" t="s">
        <v>182</v>
      </c>
      <c r="C69" s="116"/>
      <c r="D69" s="117" t="s">
        <v>183</v>
      </c>
      <c r="E69" s="117"/>
      <c r="F69" s="10">
        <v>110134305</v>
      </c>
      <c r="G69" s="10"/>
      <c r="H69" s="36" t="s">
        <v>188</v>
      </c>
      <c r="I69" s="9" t="s">
        <v>184</v>
      </c>
      <c r="J69" s="16">
        <v>6400</v>
      </c>
      <c r="K69" s="16">
        <v>6400</v>
      </c>
      <c r="L69" s="12" t="s">
        <v>185</v>
      </c>
      <c r="M69" s="13" t="s">
        <v>186</v>
      </c>
      <c r="N69" s="118" t="s">
        <v>30</v>
      </c>
      <c r="O69" s="118"/>
      <c r="P69" s="14" t="s">
        <v>31</v>
      </c>
      <c r="Q69" s="37"/>
      <c r="R69" s="17"/>
      <c r="S69" s="37"/>
    </row>
    <row r="70" spans="1:19" ht="62.25" customHeight="1">
      <c r="A70" s="15" t="s">
        <v>189</v>
      </c>
      <c r="B70" s="116" t="s">
        <v>190</v>
      </c>
      <c r="C70" s="116"/>
      <c r="D70" s="117" t="s">
        <v>191</v>
      </c>
      <c r="E70" s="117"/>
      <c r="F70" s="10">
        <v>1101134312</v>
      </c>
      <c r="G70" s="10"/>
      <c r="H70" s="36" t="s">
        <v>76</v>
      </c>
      <c r="I70" s="9" t="s">
        <v>192</v>
      </c>
      <c r="J70" s="16">
        <v>108000</v>
      </c>
      <c r="K70" s="16">
        <v>108000</v>
      </c>
      <c r="L70" s="12" t="s">
        <v>193</v>
      </c>
      <c r="M70" s="13" t="s">
        <v>194</v>
      </c>
      <c r="N70" s="118" t="s">
        <v>30</v>
      </c>
      <c r="O70" s="118"/>
      <c r="P70" s="14" t="s">
        <v>31</v>
      </c>
      <c r="Q70" s="37"/>
      <c r="R70" s="17"/>
      <c r="S70" s="37"/>
    </row>
    <row r="71" spans="1:19" ht="62.25" customHeight="1">
      <c r="A71" s="15" t="s">
        <v>195</v>
      </c>
      <c r="B71" s="116" t="s">
        <v>190</v>
      </c>
      <c r="C71" s="116"/>
      <c r="D71" s="117" t="s">
        <v>196</v>
      </c>
      <c r="E71" s="117"/>
      <c r="F71" s="10">
        <v>1101134313</v>
      </c>
      <c r="G71" s="10"/>
      <c r="H71" s="36" t="s">
        <v>76</v>
      </c>
      <c r="I71" s="9" t="s">
        <v>111</v>
      </c>
      <c r="J71" s="16">
        <v>99000</v>
      </c>
      <c r="K71" s="16">
        <v>99000</v>
      </c>
      <c r="L71" s="12" t="s">
        <v>193</v>
      </c>
      <c r="M71" s="13" t="s">
        <v>197</v>
      </c>
      <c r="N71" s="118" t="s">
        <v>30</v>
      </c>
      <c r="O71" s="118"/>
      <c r="P71" s="14" t="s">
        <v>31</v>
      </c>
      <c r="Q71" s="37"/>
      <c r="R71" s="17"/>
      <c r="S71" s="37"/>
    </row>
    <row r="72" spans="1:19" ht="62.25" customHeight="1">
      <c r="A72" s="15" t="s">
        <v>198</v>
      </c>
      <c r="B72" s="116" t="s">
        <v>190</v>
      </c>
      <c r="C72" s="116"/>
      <c r="D72" s="117" t="s">
        <v>196</v>
      </c>
      <c r="E72" s="117"/>
      <c r="F72" s="10">
        <v>1101134314</v>
      </c>
      <c r="G72" s="10"/>
      <c r="H72" s="36" t="s">
        <v>80</v>
      </c>
      <c r="I72" s="9" t="s">
        <v>111</v>
      </c>
      <c r="J72" s="16">
        <v>99627.29</v>
      </c>
      <c r="K72" s="16">
        <v>99627.29</v>
      </c>
      <c r="L72" s="12" t="s">
        <v>193</v>
      </c>
      <c r="M72" s="13" t="s">
        <v>199</v>
      </c>
      <c r="N72" s="118" t="s">
        <v>30</v>
      </c>
      <c r="O72" s="118"/>
      <c r="P72" s="14" t="s">
        <v>31</v>
      </c>
      <c r="Q72" s="37"/>
      <c r="R72" s="17"/>
      <c r="S72" s="37"/>
    </row>
    <row r="73" spans="1:19" ht="62.25" customHeight="1">
      <c r="A73" s="15" t="s">
        <v>200</v>
      </c>
      <c r="B73" s="116" t="s">
        <v>190</v>
      </c>
      <c r="C73" s="116"/>
      <c r="D73" s="117" t="s">
        <v>196</v>
      </c>
      <c r="E73" s="117"/>
      <c r="F73" s="10">
        <v>1101134315</v>
      </c>
      <c r="G73" s="10"/>
      <c r="H73" s="36" t="s">
        <v>114</v>
      </c>
      <c r="I73" s="9" t="s">
        <v>111</v>
      </c>
      <c r="J73" s="16">
        <v>99000</v>
      </c>
      <c r="K73" s="16">
        <v>99000</v>
      </c>
      <c r="L73" s="12" t="s">
        <v>193</v>
      </c>
      <c r="M73" s="13" t="s">
        <v>194</v>
      </c>
      <c r="N73" s="118" t="s">
        <v>30</v>
      </c>
      <c r="O73" s="118"/>
      <c r="P73" s="14" t="s">
        <v>31</v>
      </c>
      <c r="Q73" s="37"/>
      <c r="R73" s="17"/>
      <c r="S73" s="37"/>
    </row>
    <row r="74" spans="1:19" ht="60" customHeight="1">
      <c r="A74" s="19" t="s">
        <v>202</v>
      </c>
      <c r="B74" s="125">
        <v>42664</v>
      </c>
      <c r="C74" s="125"/>
      <c r="D74" s="111" t="s">
        <v>43</v>
      </c>
      <c r="E74" s="111"/>
      <c r="F74" s="26">
        <v>110134351</v>
      </c>
      <c r="G74" s="26"/>
      <c r="H74" s="40" t="s">
        <v>40</v>
      </c>
      <c r="I74" s="20" t="s">
        <v>203</v>
      </c>
      <c r="J74" s="22">
        <v>74000</v>
      </c>
      <c r="K74" s="22">
        <v>71357.14</v>
      </c>
      <c r="L74" s="41" t="s">
        <v>204</v>
      </c>
      <c r="M74" s="42" t="s">
        <v>205</v>
      </c>
      <c r="N74" s="113"/>
      <c r="O74" s="113"/>
      <c r="P74" s="25" t="s">
        <v>34</v>
      </c>
      <c r="Q74" s="26"/>
      <c r="R74" s="26"/>
      <c r="S74" s="20"/>
    </row>
    <row r="75" spans="1:19" ht="60" customHeight="1">
      <c r="A75" s="15" t="s">
        <v>206</v>
      </c>
      <c r="B75" s="124" t="s">
        <v>207</v>
      </c>
      <c r="C75" s="124"/>
      <c r="D75" s="117" t="s">
        <v>208</v>
      </c>
      <c r="E75" s="117"/>
      <c r="F75" s="10">
        <v>110134364</v>
      </c>
      <c r="G75" s="10"/>
      <c r="H75" s="36" t="s">
        <v>209</v>
      </c>
      <c r="I75" s="9"/>
      <c r="J75" s="16">
        <v>13200</v>
      </c>
      <c r="K75" s="16">
        <v>13200</v>
      </c>
      <c r="L75" s="12" t="s">
        <v>210</v>
      </c>
      <c r="M75" s="13" t="s">
        <v>211</v>
      </c>
      <c r="N75" s="118" t="s">
        <v>30</v>
      </c>
      <c r="O75" s="118"/>
      <c r="P75" s="14" t="s">
        <v>31</v>
      </c>
      <c r="Q75" s="10"/>
      <c r="R75" s="10"/>
      <c r="S75" s="9"/>
    </row>
    <row r="76" spans="1:19" ht="60" customHeight="1">
      <c r="A76" s="19" t="s">
        <v>212</v>
      </c>
      <c r="B76" s="110" t="s">
        <v>213</v>
      </c>
      <c r="C76" s="110"/>
      <c r="D76" s="111" t="s">
        <v>214</v>
      </c>
      <c r="E76" s="111"/>
      <c r="F76" s="26">
        <v>110134369</v>
      </c>
      <c r="G76" s="26"/>
      <c r="H76" s="40" t="s">
        <v>215</v>
      </c>
      <c r="I76" s="20" t="s">
        <v>214</v>
      </c>
      <c r="J76" s="22">
        <v>257833</v>
      </c>
      <c r="K76" s="22">
        <v>71978.23</v>
      </c>
      <c r="L76" s="41" t="s">
        <v>216</v>
      </c>
      <c r="M76" s="42" t="s">
        <v>217</v>
      </c>
      <c r="N76" s="113"/>
      <c r="O76" s="113"/>
      <c r="P76" s="25" t="s">
        <v>34</v>
      </c>
      <c r="Q76" s="26"/>
      <c r="R76" s="26"/>
      <c r="S76" s="20"/>
    </row>
    <row r="77" spans="1:19" ht="60" customHeight="1">
      <c r="A77" s="19" t="s">
        <v>218</v>
      </c>
      <c r="B77" s="110" t="s">
        <v>213</v>
      </c>
      <c r="C77" s="110"/>
      <c r="D77" s="111" t="s">
        <v>219</v>
      </c>
      <c r="E77" s="111"/>
      <c r="F77" s="26">
        <v>110134368</v>
      </c>
      <c r="G77" s="26"/>
      <c r="H77" s="40" t="s">
        <v>215</v>
      </c>
      <c r="I77" s="20" t="s">
        <v>219</v>
      </c>
      <c r="J77" s="22">
        <v>21183</v>
      </c>
      <c r="K77" s="22">
        <v>21183</v>
      </c>
      <c r="L77" s="41" t="s">
        <v>216</v>
      </c>
      <c r="M77" s="42" t="s">
        <v>217</v>
      </c>
      <c r="N77" s="113"/>
      <c r="O77" s="113"/>
      <c r="P77" s="25" t="s">
        <v>34</v>
      </c>
      <c r="Q77" s="26"/>
      <c r="R77" s="26"/>
      <c r="S77" s="20"/>
    </row>
    <row r="78" spans="1:19" ht="60" customHeight="1">
      <c r="A78" s="15" t="s">
        <v>220</v>
      </c>
      <c r="B78" s="116" t="s">
        <v>221</v>
      </c>
      <c r="C78" s="116"/>
      <c r="D78" s="117" t="s">
        <v>222</v>
      </c>
      <c r="E78" s="117"/>
      <c r="F78" s="10">
        <v>110134371</v>
      </c>
      <c r="G78" s="10"/>
      <c r="H78" s="36" t="s">
        <v>209</v>
      </c>
      <c r="I78" s="9" t="s">
        <v>223</v>
      </c>
      <c r="J78" s="16">
        <v>18351</v>
      </c>
      <c r="K78" s="16">
        <v>18351</v>
      </c>
      <c r="L78" s="12" t="s">
        <v>224</v>
      </c>
      <c r="M78" s="13" t="s">
        <v>225</v>
      </c>
      <c r="N78" s="118" t="s">
        <v>30</v>
      </c>
      <c r="O78" s="118"/>
      <c r="P78" s="14" t="s">
        <v>31</v>
      </c>
      <c r="Q78" s="10"/>
      <c r="R78" s="10"/>
      <c r="S78" s="9"/>
    </row>
    <row r="79" spans="1:19" ht="94.5" customHeight="1">
      <c r="A79" s="45" t="s">
        <v>226</v>
      </c>
      <c r="B79" s="122" t="s">
        <v>227</v>
      </c>
      <c r="C79" s="122"/>
      <c r="D79" s="123" t="s">
        <v>228</v>
      </c>
      <c r="E79" s="123"/>
      <c r="F79" s="48" t="s">
        <v>229</v>
      </c>
      <c r="G79" s="46"/>
      <c r="H79" s="49" t="s">
        <v>230</v>
      </c>
      <c r="I79" s="47"/>
      <c r="J79" s="50">
        <v>13200</v>
      </c>
      <c r="K79" s="50">
        <v>13200</v>
      </c>
      <c r="L79" s="51" t="s">
        <v>231</v>
      </c>
      <c r="M79" s="52" t="s">
        <v>232</v>
      </c>
      <c r="N79" s="118" t="s">
        <v>30</v>
      </c>
      <c r="O79" s="118"/>
      <c r="P79" s="53" t="s">
        <v>31</v>
      </c>
      <c r="Q79" s="46"/>
      <c r="R79" s="46"/>
      <c r="S79" s="47"/>
    </row>
    <row r="80" spans="1:19" ht="60" customHeight="1">
      <c r="A80" s="45" t="s">
        <v>234</v>
      </c>
      <c r="B80" s="122" t="s">
        <v>235</v>
      </c>
      <c r="C80" s="122"/>
      <c r="D80" s="123" t="s">
        <v>236</v>
      </c>
      <c r="E80" s="123"/>
      <c r="F80" s="48" t="s">
        <v>237</v>
      </c>
      <c r="G80" s="46"/>
      <c r="H80" s="49" t="s">
        <v>238</v>
      </c>
      <c r="I80" s="47" t="s">
        <v>239</v>
      </c>
      <c r="J80" s="50">
        <v>13500</v>
      </c>
      <c r="K80" s="50">
        <v>13500</v>
      </c>
      <c r="L80" s="51" t="s">
        <v>240</v>
      </c>
      <c r="M80" s="52" t="s">
        <v>241</v>
      </c>
      <c r="N80" s="118" t="s">
        <v>30</v>
      </c>
      <c r="O80" s="118"/>
      <c r="P80" s="53" t="s">
        <v>31</v>
      </c>
      <c r="Q80" s="46"/>
      <c r="R80" s="46"/>
      <c r="S80" s="47"/>
    </row>
    <row r="81" spans="1:19" ht="60" customHeight="1">
      <c r="A81" s="45" t="s">
        <v>243</v>
      </c>
      <c r="B81" s="122" t="s">
        <v>244</v>
      </c>
      <c r="C81" s="122"/>
      <c r="D81" s="123" t="s">
        <v>245</v>
      </c>
      <c r="E81" s="123"/>
      <c r="F81" s="48" t="s">
        <v>246</v>
      </c>
      <c r="G81" s="46"/>
      <c r="H81" s="36" t="s">
        <v>76</v>
      </c>
      <c r="I81" s="47" t="s">
        <v>245</v>
      </c>
      <c r="J81" s="50">
        <v>11900</v>
      </c>
      <c r="K81" s="50">
        <v>11900</v>
      </c>
      <c r="L81" s="51" t="s">
        <v>247</v>
      </c>
      <c r="M81" s="52" t="s">
        <v>244</v>
      </c>
      <c r="N81" s="118" t="s">
        <v>30</v>
      </c>
      <c r="O81" s="118"/>
      <c r="P81" s="53" t="s">
        <v>31</v>
      </c>
      <c r="Q81" s="46"/>
      <c r="R81" s="46"/>
      <c r="S81" s="47"/>
    </row>
    <row r="82" spans="1:19" ht="60" customHeight="1">
      <c r="A82" s="45" t="s">
        <v>248</v>
      </c>
      <c r="B82" s="122" t="s">
        <v>244</v>
      </c>
      <c r="C82" s="122"/>
      <c r="D82" s="123" t="s">
        <v>249</v>
      </c>
      <c r="E82" s="123"/>
      <c r="F82" s="48" t="s">
        <v>250</v>
      </c>
      <c r="G82" s="46"/>
      <c r="H82" s="36" t="s">
        <v>76</v>
      </c>
      <c r="I82" s="47" t="s">
        <v>251</v>
      </c>
      <c r="J82" s="50">
        <v>35900</v>
      </c>
      <c r="K82" s="50">
        <v>35900</v>
      </c>
      <c r="L82" s="51" t="s">
        <v>247</v>
      </c>
      <c r="M82" s="52" t="s">
        <v>244</v>
      </c>
      <c r="N82" s="118" t="s">
        <v>30</v>
      </c>
      <c r="O82" s="118"/>
      <c r="P82" s="53" t="s">
        <v>31</v>
      </c>
      <c r="Q82" s="46"/>
      <c r="R82" s="46"/>
      <c r="S82" s="47"/>
    </row>
    <row r="83" spans="1:19" ht="60" customHeight="1">
      <c r="A83" s="45" t="s">
        <v>252</v>
      </c>
      <c r="B83" s="122" t="s">
        <v>253</v>
      </c>
      <c r="C83" s="122"/>
      <c r="D83" s="123" t="s">
        <v>254</v>
      </c>
      <c r="E83" s="123"/>
      <c r="F83" s="48" t="s">
        <v>255</v>
      </c>
      <c r="G83" s="46"/>
      <c r="H83" s="49" t="s">
        <v>256</v>
      </c>
      <c r="I83" s="47" t="s">
        <v>257</v>
      </c>
      <c r="J83" s="50">
        <v>108783.5</v>
      </c>
      <c r="K83" s="50">
        <v>38074.26</v>
      </c>
      <c r="L83" s="51" t="s">
        <v>258</v>
      </c>
      <c r="M83" s="52" t="s">
        <v>259</v>
      </c>
      <c r="N83" s="118" t="s">
        <v>30</v>
      </c>
      <c r="O83" s="118"/>
      <c r="P83" s="53" t="s">
        <v>31</v>
      </c>
      <c r="Q83" s="46"/>
      <c r="R83" s="46"/>
      <c r="S83" s="47"/>
    </row>
    <row r="84" spans="1:19" ht="60" customHeight="1">
      <c r="A84" s="15" t="s">
        <v>260</v>
      </c>
      <c r="B84" s="116" t="s">
        <v>261</v>
      </c>
      <c r="C84" s="116"/>
      <c r="D84" s="117" t="s">
        <v>262</v>
      </c>
      <c r="E84" s="117"/>
      <c r="F84" s="54" t="s">
        <v>263</v>
      </c>
      <c r="G84" s="10"/>
      <c r="H84" s="36" t="s">
        <v>256</v>
      </c>
      <c r="I84" s="9"/>
      <c r="J84" s="16">
        <v>35000</v>
      </c>
      <c r="K84" s="16">
        <v>35000</v>
      </c>
      <c r="L84" s="12" t="s">
        <v>264</v>
      </c>
      <c r="M84" s="13" t="s">
        <v>261</v>
      </c>
      <c r="N84" s="118" t="s">
        <v>30</v>
      </c>
      <c r="O84" s="118"/>
      <c r="P84" s="53" t="s">
        <v>31</v>
      </c>
      <c r="Q84" s="10"/>
      <c r="R84" s="10"/>
      <c r="S84" s="9"/>
    </row>
    <row r="85" spans="1:19" ht="60" customHeight="1">
      <c r="A85" s="15" t="s">
        <v>265</v>
      </c>
      <c r="B85" s="116" t="s">
        <v>261</v>
      </c>
      <c r="C85" s="116"/>
      <c r="D85" s="117" t="s">
        <v>266</v>
      </c>
      <c r="E85" s="117"/>
      <c r="F85" s="54" t="s">
        <v>267</v>
      </c>
      <c r="G85" s="10"/>
      <c r="H85" s="36" t="s">
        <v>256</v>
      </c>
      <c r="I85" s="9"/>
      <c r="J85" s="16">
        <v>48500</v>
      </c>
      <c r="K85" s="16">
        <v>48500</v>
      </c>
      <c r="L85" s="12" t="s">
        <v>264</v>
      </c>
      <c r="M85" s="13" t="s">
        <v>261</v>
      </c>
      <c r="N85" s="118" t="s">
        <v>30</v>
      </c>
      <c r="O85" s="118"/>
      <c r="P85" s="53" t="s">
        <v>31</v>
      </c>
      <c r="Q85" s="10"/>
      <c r="R85" s="10"/>
      <c r="S85" s="9"/>
    </row>
    <row r="86" spans="1:19" ht="60" customHeight="1">
      <c r="A86" s="15" t="s">
        <v>268</v>
      </c>
      <c r="B86" s="116" t="s">
        <v>269</v>
      </c>
      <c r="C86" s="116"/>
      <c r="D86" s="117" t="s">
        <v>270</v>
      </c>
      <c r="E86" s="117"/>
      <c r="F86" s="54" t="s">
        <v>271</v>
      </c>
      <c r="G86" s="10"/>
      <c r="H86" s="36" t="s">
        <v>256</v>
      </c>
      <c r="I86" s="9"/>
      <c r="J86" s="16">
        <v>30000</v>
      </c>
      <c r="K86" s="16">
        <v>30000</v>
      </c>
      <c r="L86" s="12" t="s">
        <v>272</v>
      </c>
      <c r="M86" s="13" t="s">
        <v>269</v>
      </c>
      <c r="N86" s="118" t="s">
        <v>30</v>
      </c>
      <c r="O86" s="118"/>
      <c r="P86" s="53" t="s">
        <v>31</v>
      </c>
      <c r="Q86" s="74"/>
      <c r="R86" s="10"/>
      <c r="S86" s="9"/>
    </row>
    <row r="87" spans="1:19" ht="82.5" customHeight="1">
      <c r="A87" s="75" t="s">
        <v>459</v>
      </c>
      <c r="B87" s="100" t="s">
        <v>460</v>
      </c>
      <c r="C87" s="101"/>
      <c r="D87" s="102" t="s">
        <v>35</v>
      </c>
      <c r="E87" s="103"/>
      <c r="F87" s="76" t="s">
        <v>461</v>
      </c>
      <c r="G87" s="77"/>
      <c r="H87" s="78" t="s">
        <v>242</v>
      </c>
      <c r="I87" s="79" t="s">
        <v>462</v>
      </c>
      <c r="J87" s="80">
        <v>36850</v>
      </c>
      <c r="K87" s="80">
        <v>36850</v>
      </c>
      <c r="L87" s="81" t="s">
        <v>463</v>
      </c>
      <c r="M87" s="82" t="s">
        <v>506</v>
      </c>
      <c r="N87" s="135"/>
      <c r="O87" s="136"/>
      <c r="P87" s="53" t="s">
        <v>31</v>
      </c>
      <c r="Q87" s="83"/>
      <c r="R87" s="84"/>
      <c r="S87" s="79"/>
    </row>
    <row r="88" spans="1:19" ht="82.5" customHeight="1">
      <c r="A88" s="75" t="s">
        <v>464</v>
      </c>
      <c r="B88" s="100" t="s">
        <v>460</v>
      </c>
      <c r="C88" s="101"/>
      <c r="D88" s="102" t="s">
        <v>35</v>
      </c>
      <c r="E88" s="103"/>
      <c r="F88" s="76" t="s">
        <v>465</v>
      </c>
      <c r="G88" s="77"/>
      <c r="H88" s="78" t="s">
        <v>233</v>
      </c>
      <c r="I88" s="79" t="s">
        <v>466</v>
      </c>
      <c r="J88" s="80">
        <v>36950</v>
      </c>
      <c r="K88" s="80">
        <v>36950</v>
      </c>
      <c r="L88" s="81" t="s">
        <v>463</v>
      </c>
      <c r="M88" s="82" t="s">
        <v>506</v>
      </c>
      <c r="N88" s="85"/>
      <c r="O88" s="86"/>
      <c r="P88" s="53" t="s">
        <v>31</v>
      </c>
      <c r="Q88" s="83"/>
      <c r="R88" s="84"/>
      <c r="S88" s="79"/>
    </row>
    <row r="89" spans="1:19" ht="82.5" customHeight="1">
      <c r="A89" s="75" t="s">
        <v>468</v>
      </c>
      <c r="B89" s="100" t="s">
        <v>460</v>
      </c>
      <c r="C89" s="101"/>
      <c r="D89" s="102" t="s">
        <v>35</v>
      </c>
      <c r="E89" s="103"/>
      <c r="F89" s="76" t="s">
        <v>469</v>
      </c>
      <c r="G89" s="77"/>
      <c r="H89" s="78" t="s">
        <v>233</v>
      </c>
      <c r="I89" s="79" t="s">
        <v>467</v>
      </c>
      <c r="J89" s="80">
        <v>52000</v>
      </c>
      <c r="K89" s="80">
        <v>52000</v>
      </c>
      <c r="L89" s="81" t="s">
        <v>463</v>
      </c>
      <c r="M89" s="82" t="s">
        <v>506</v>
      </c>
      <c r="N89" s="85"/>
      <c r="O89" s="86"/>
      <c r="P89" s="53" t="s">
        <v>31</v>
      </c>
      <c r="Q89" s="83"/>
      <c r="R89" s="84"/>
      <c r="S89" s="79"/>
    </row>
    <row r="90" spans="1:19" ht="82.5" customHeight="1">
      <c r="A90" s="75" t="s">
        <v>471</v>
      </c>
      <c r="B90" s="100" t="s">
        <v>460</v>
      </c>
      <c r="C90" s="101"/>
      <c r="D90" s="102" t="s">
        <v>35</v>
      </c>
      <c r="E90" s="103"/>
      <c r="F90" s="76" t="s">
        <v>472</v>
      </c>
      <c r="G90" s="77"/>
      <c r="H90" s="78" t="s">
        <v>233</v>
      </c>
      <c r="I90" s="79" t="s">
        <v>470</v>
      </c>
      <c r="J90" s="80">
        <v>38700</v>
      </c>
      <c r="K90" s="80">
        <v>38700</v>
      </c>
      <c r="L90" s="81" t="s">
        <v>463</v>
      </c>
      <c r="M90" s="82" t="s">
        <v>506</v>
      </c>
      <c r="N90" s="85"/>
      <c r="O90" s="86"/>
      <c r="P90" s="53" t="s">
        <v>31</v>
      </c>
      <c r="Q90" s="83"/>
      <c r="R90" s="84"/>
      <c r="S90" s="79"/>
    </row>
    <row r="91" spans="1:19" ht="82.5" customHeight="1">
      <c r="A91" s="75" t="s">
        <v>473</v>
      </c>
      <c r="B91" s="100" t="s">
        <v>460</v>
      </c>
      <c r="C91" s="101"/>
      <c r="D91" s="102" t="s">
        <v>35</v>
      </c>
      <c r="E91" s="103"/>
      <c r="F91" s="76" t="s">
        <v>474</v>
      </c>
      <c r="G91" s="77"/>
      <c r="H91" s="78" t="s">
        <v>233</v>
      </c>
      <c r="I91" s="79" t="s">
        <v>470</v>
      </c>
      <c r="J91" s="80">
        <v>38400</v>
      </c>
      <c r="K91" s="80">
        <v>38400</v>
      </c>
      <c r="L91" s="81" t="s">
        <v>463</v>
      </c>
      <c r="M91" s="82" t="s">
        <v>506</v>
      </c>
      <c r="N91" s="85"/>
      <c r="O91" s="86"/>
      <c r="P91" s="53" t="s">
        <v>31</v>
      </c>
      <c r="Q91" s="83"/>
      <c r="R91" s="84"/>
      <c r="S91" s="79"/>
    </row>
    <row r="92" spans="1:19" ht="82.5" customHeight="1">
      <c r="A92" s="75" t="s">
        <v>475</v>
      </c>
      <c r="B92" s="100" t="s">
        <v>460</v>
      </c>
      <c r="C92" s="101"/>
      <c r="D92" s="102" t="s">
        <v>476</v>
      </c>
      <c r="E92" s="103"/>
      <c r="F92" s="76" t="s">
        <v>477</v>
      </c>
      <c r="G92" s="77"/>
      <c r="H92" s="78" t="s">
        <v>233</v>
      </c>
      <c r="I92" s="79" t="s">
        <v>476</v>
      </c>
      <c r="J92" s="80">
        <v>43000</v>
      </c>
      <c r="K92" s="80">
        <v>43000</v>
      </c>
      <c r="L92" s="81" t="s">
        <v>463</v>
      </c>
      <c r="M92" s="82" t="s">
        <v>506</v>
      </c>
      <c r="N92" s="85"/>
      <c r="O92" s="86"/>
      <c r="P92" s="53" t="s">
        <v>31</v>
      </c>
      <c r="Q92" s="83"/>
      <c r="R92" s="84"/>
      <c r="S92" s="79"/>
    </row>
    <row r="93" spans="1:19" ht="82.5" customHeight="1">
      <c r="A93" s="75" t="s">
        <v>478</v>
      </c>
      <c r="B93" s="100" t="s">
        <v>460</v>
      </c>
      <c r="C93" s="101"/>
      <c r="D93" s="102" t="s">
        <v>482</v>
      </c>
      <c r="E93" s="103"/>
      <c r="F93" s="76" t="s">
        <v>483</v>
      </c>
      <c r="G93" s="77"/>
      <c r="H93" s="78" t="s">
        <v>233</v>
      </c>
      <c r="I93" s="79" t="s">
        <v>482</v>
      </c>
      <c r="J93" s="80">
        <v>33600</v>
      </c>
      <c r="K93" s="80">
        <v>33600</v>
      </c>
      <c r="L93" s="81" t="s">
        <v>463</v>
      </c>
      <c r="M93" s="82" t="s">
        <v>506</v>
      </c>
      <c r="N93" s="87"/>
      <c r="O93" s="88"/>
      <c r="P93" s="53" t="s">
        <v>31</v>
      </c>
      <c r="Q93" s="83"/>
      <c r="R93" s="84"/>
      <c r="S93" s="79"/>
    </row>
    <row r="94" spans="1:19" ht="82.5" customHeight="1">
      <c r="A94" s="75" t="s">
        <v>479</v>
      </c>
      <c r="B94" s="100" t="s">
        <v>460</v>
      </c>
      <c r="C94" s="101"/>
      <c r="D94" s="102" t="s">
        <v>482</v>
      </c>
      <c r="E94" s="103"/>
      <c r="F94" s="76" t="s">
        <v>484</v>
      </c>
      <c r="G94" s="77"/>
      <c r="H94" s="78" t="s">
        <v>233</v>
      </c>
      <c r="I94" s="79" t="s">
        <v>482</v>
      </c>
      <c r="J94" s="80">
        <v>33600</v>
      </c>
      <c r="K94" s="80">
        <v>33600</v>
      </c>
      <c r="L94" s="81" t="s">
        <v>463</v>
      </c>
      <c r="M94" s="82" t="s">
        <v>506</v>
      </c>
      <c r="N94" s="87"/>
      <c r="O94" s="88"/>
      <c r="P94" s="53" t="s">
        <v>31</v>
      </c>
      <c r="Q94" s="83"/>
      <c r="R94" s="84"/>
      <c r="S94" s="79"/>
    </row>
    <row r="95" spans="1:19" ht="82.5" customHeight="1">
      <c r="A95" s="75" t="s">
        <v>480</v>
      </c>
      <c r="B95" s="100" t="s">
        <v>460</v>
      </c>
      <c r="C95" s="101"/>
      <c r="D95" s="102" t="s">
        <v>482</v>
      </c>
      <c r="E95" s="103"/>
      <c r="F95" s="76" t="s">
        <v>485</v>
      </c>
      <c r="G95" s="77"/>
      <c r="H95" s="78" t="s">
        <v>233</v>
      </c>
      <c r="I95" s="79" t="s">
        <v>482</v>
      </c>
      <c r="J95" s="80">
        <v>33600</v>
      </c>
      <c r="K95" s="80">
        <v>33600</v>
      </c>
      <c r="L95" s="81" t="s">
        <v>463</v>
      </c>
      <c r="M95" s="82" t="s">
        <v>506</v>
      </c>
      <c r="N95" s="87"/>
      <c r="O95" s="88"/>
      <c r="P95" s="53" t="s">
        <v>31</v>
      </c>
      <c r="Q95" s="83"/>
      <c r="R95" s="84"/>
      <c r="S95" s="79"/>
    </row>
    <row r="96" spans="1:19" ht="63" customHeight="1">
      <c r="A96" s="75" t="s">
        <v>481</v>
      </c>
      <c r="B96" s="100" t="s">
        <v>460</v>
      </c>
      <c r="C96" s="101"/>
      <c r="D96" s="102" t="s">
        <v>482</v>
      </c>
      <c r="E96" s="103"/>
      <c r="F96" s="76" t="s">
        <v>486</v>
      </c>
      <c r="G96" s="77"/>
      <c r="H96" s="78" t="s">
        <v>233</v>
      </c>
      <c r="I96" s="79" t="s">
        <v>482</v>
      </c>
      <c r="J96" s="80">
        <v>33600</v>
      </c>
      <c r="K96" s="80">
        <v>33600</v>
      </c>
      <c r="L96" s="81" t="s">
        <v>463</v>
      </c>
      <c r="M96" s="82" t="s">
        <v>506</v>
      </c>
      <c r="N96" s="87"/>
      <c r="O96" s="88"/>
      <c r="P96" s="53" t="s">
        <v>31</v>
      </c>
      <c r="Q96" s="83"/>
      <c r="R96" s="84"/>
      <c r="S96" s="79"/>
    </row>
    <row r="97" spans="1:19" ht="63" customHeight="1">
      <c r="A97" s="89" t="s">
        <v>487</v>
      </c>
      <c r="B97" s="94" t="s">
        <v>488</v>
      </c>
      <c r="C97" s="95"/>
      <c r="D97" s="96" t="s">
        <v>489</v>
      </c>
      <c r="E97" s="97"/>
      <c r="F97" s="90" t="s">
        <v>490</v>
      </c>
      <c r="G97" s="3"/>
      <c r="H97" s="31" t="s">
        <v>40</v>
      </c>
      <c r="I97" s="21"/>
      <c r="J97" s="91">
        <v>21840</v>
      </c>
      <c r="K97" s="91">
        <v>21840</v>
      </c>
      <c r="L97" s="24" t="s">
        <v>491</v>
      </c>
      <c r="M97" s="30" t="s">
        <v>506</v>
      </c>
      <c r="N97" s="98"/>
      <c r="O97" s="99"/>
      <c r="P97" s="25" t="s">
        <v>34</v>
      </c>
      <c r="Q97" s="92"/>
      <c r="R97" s="93"/>
      <c r="S97" s="21"/>
    </row>
    <row r="98" spans="1:19" ht="49.5" customHeight="1">
      <c r="A98" s="112" t="s">
        <v>274</v>
      </c>
      <c r="B98" s="112"/>
      <c r="C98" s="112"/>
      <c r="D98" s="112"/>
      <c r="E98" s="112"/>
      <c r="F98" s="112"/>
      <c r="G98" s="112"/>
      <c r="H98" s="112"/>
      <c r="I98" s="112"/>
      <c r="J98" s="55">
        <f>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</f>
        <v>2234535.86</v>
      </c>
      <c r="K98" s="55">
        <f>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</f>
        <v>1975328.9899999998</v>
      </c>
      <c r="L98" s="41"/>
      <c r="M98" s="42"/>
      <c r="N98" s="32"/>
      <c r="O98" s="56"/>
      <c r="P98" s="57"/>
      <c r="Q98" s="26"/>
      <c r="R98" s="26"/>
      <c r="S98" s="20"/>
    </row>
    <row r="99" spans="1:19" ht="45.75" customHeight="1">
      <c r="A99" s="121" t="s">
        <v>275</v>
      </c>
      <c r="B99" s="121"/>
      <c r="C99" s="121"/>
      <c r="D99" s="121"/>
      <c r="E99" s="121"/>
      <c r="F99" s="121"/>
      <c r="G99" s="121"/>
      <c r="H99" s="121"/>
      <c r="I99" s="121"/>
      <c r="J99" s="22"/>
      <c r="K99" s="22"/>
      <c r="L99" s="41"/>
      <c r="M99" s="42"/>
      <c r="N99" s="32"/>
      <c r="O99" s="56"/>
      <c r="P99" s="57"/>
      <c r="Q99" s="26"/>
      <c r="R99" s="26"/>
      <c r="S99" s="20"/>
    </row>
    <row r="100" spans="1:19" ht="102.75" customHeight="1">
      <c r="A100" s="112" t="s">
        <v>276</v>
      </c>
      <c r="B100" s="112"/>
      <c r="C100" s="112"/>
      <c r="D100" s="112"/>
      <c r="E100" s="112"/>
      <c r="F100" s="112"/>
      <c r="G100" s="112"/>
      <c r="H100" s="112"/>
      <c r="I100" s="112"/>
      <c r="J100" s="22"/>
      <c r="K100" s="22"/>
      <c r="L100" s="41"/>
      <c r="M100" s="42"/>
      <c r="N100" s="113"/>
      <c r="O100" s="113"/>
      <c r="P100" s="57"/>
      <c r="Q100" s="26"/>
      <c r="R100" s="26"/>
      <c r="S100" s="20"/>
    </row>
    <row r="101" spans="1:19" ht="129.75" customHeight="1">
      <c r="A101" s="19" t="s">
        <v>277</v>
      </c>
      <c r="B101" s="115" t="s">
        <v>27</v>
      </c>
      <c r="C101" s="115"/>
      <c r="D101" s="111" t="s">
        <v>278</v>
      </c>
      <c r="E101" s="111"/>
      <c r="F101" s="3">
        <v>110135127</v>
      </c>
      <c r="G101" s="3"/>
      <c r="H101" s="31" t="s">
        <v>40</v>
      </c>
      <c r="I101" s="21" t="s">
        <v>279</v>
      </c>
      <c r="J101" s="22">
        <v>61530</v>
      </c>
      <c r="K101" s="23">
        <v>61530</v>
      </c>
      <c r="L101" s="24"/>
      <c r="M101" s="30" t="s">
        <v>280</v>
      </c>
      <c r="N101" s="32"/>
      <c r="O101" s="33"/>
      <c r="P101" s="25" t="s">
        <v>34</v>
      </c>
      <c r="Q101" s="34"/>
      <c r="R101" s="35"/>
      <c r="S101" s="34"/>
    </row>
    <row r="102" spans="1:19" ht="128.25" customHeight="1">
      <c r="A102" s="15" t="s">
        <v>281</v>
      </c>
      <c r="B102" s="116" t="s">
        <v>282</v>
      </c>
      <c r="C102" s="116"/>
      <c r="D102" s="116" t="s">
        <v>283</v>
      </c>
      <c r="E102" s="116"/>
      <c r="F102" s="54" t="s">
        <v>284</v>
      </c>
      <c r="G102" s="10"/>
      <c r="H102" s="36" t="s">
        <v>40</v>
      </c>
      <c r="I102" s="9" t="s">
        <v>285</v>
      </c>
      <c r="J102" s="16">
        <v>652000</v>
      </c>
      <c r="K102" s="16">
        <v>408881.41</v>
      </c>
      <c r="L102" s="12" t="s">
        <v>286</v>
      </c>
      <c r="M102" s="16" t="s">
        <v>287</v>
      </c>
      <c r="N102" s="118" t="s">
        <v>30</v>
      </c>
      <c r="O102" s="118"/>
      <c r="P102" s="14" t="s">
        <v>31</v>
      </c>
      <c r="Q102" s="37"/>
      <c r="R102" s="17"/>
      <c r="S102" s="37"/>
    </row>
    <row r="103" spans="1:19" ht="57.75" customHeight="1">
      <c r="A103" s="119" t="s">
        <v>274</v>
      </c>
      <c r="B103" s="119"/>
      <c r="C103" s="119"/>
      <c r="D103" s="119"/>
      <c r="E103" s="119"/>
      <c r="F103" s="119"/>
      <c r="G103" s="119"/>
      <c r="H103" s="119"/>
      <c r="I103" s="119"/>
      <c r="J103" s="55">
        <f>J101+J102</f>
        <v>713530</v>
      </c>
      <c r="K103" s="55">
        <f>K101+K102</f>
        <v>470411.41</v>
      </c>
      <c r="L103" s="41"/>
      <c r="M103" s="42"/>
      <c r="N103" s="32"/>
      <c r="O103" s="56"/>
      <c r="P103" s="57"/>
      <c r="Q103" s="26"/>
      <c r="R103" s="26"/>
      <c r="S103" s="20"/>
    </row>
    <row r="104" spans="1:19" ht="68.25" customHeight="1">
      <c r="A104" s="112" t="s">
        <v>288</v>
      </c>
      <c r="B104" s="112"/>
      <c r="C104" s="112"/>
      <c r="D104" s="112"/>
      <c r="E104" s="112"/>
      <c r="F104" s="112"/>
      <c r="G104" s="112"/>
      <c r="H104" s="112"/>
      <c r="I104" s="112"/>
      <c r="J104" s="22"/>
      <c r="K104" s="22"/>
      <c r="L104" s="41"/>
      <c r="M104" s="42"/>
      <c r="N104" s="32"/>
      <c r="O104" s="56"/>
      <c r="P104" s="57"/>
      <c r="Q104" s="26"/>
      <c r="R104" s="26"/>
      <c r="S104" s="20"/>
    </row>
    <row r="105" spans="1:19" ht="57" customHeight="1">
      <c r="A105" s="15" t="s">
        <v>289</v>
      </c>
      <c r="B105" s="116" t="s">
        <v>27</v>
      </c>
      <c r="C105" s="116"/>
      <c r="D105" s="117" t="s">
        <v>290</v>
      </c>
      <c r="E105" s="117"/>
      <c r="F105" s="10">
        <v>1380310</v>
      </c>
      <c r="G105" s="10"/>
      <c r="H105" s="36" t="s">
        <v>80</v>
      </c>
      <c r="I105" s="9" t="s">
        <v>32</v>
      </c>
      <c r="J105" s="16">
        <v>4780</v>
      </c>
      <c r="K105" s="11">
        <v>4780</v>
      </c>
      <c r="L105" s="12" t="s">
        <v>28</v>
      </c>
      <c r="M105" s="13" t="s">
        <v>29</v>
      </c>
      <c r="N105" s="118" t="s">
        <v>30</v>
      </c>
      <c r="O105" s="118"/>
      <c r="P105" s="14" t="s">
        <v>31</v>
      </c>
      <c r="Q105" s="37"/>
      <c r="R105" s="17"/>
      <c r="S105" s="37"/>
    </row>
    <row r="106" spans="1:19" ht="57" customHeight="1">
      <c r="A106" s="15" t="s">
        <v>291</v>
      </c>
      <c r="B106" s="116" t="s">
        <v>27</v>
      </c>
      <c r="C106" s="116"/>
      <c r="D106" s="117" t="s">
        <v>292</v>
      </c>
      <c r="E106" s="117"/>
      <c r="F106" s="10">
        <v>1380311</v>
      </c>
      <c r="G106" s="10"/>
      <c r="H106" s="36" t="s">
        <v>80</v>
      </c>
      <c r="I106" s="9" t="s">
        <v>32</v>
      </c>
      <c r="J106" s="16">
        <v>4803</v>
      </c>
      <c r="K106" s="11">
        <v>4803</v>
      </c>
      <c r="L106" s="12" t="s">
        <v>28</v>
      </c>
      <c r="M106" s="13" t="s">
        <v>29</v>
      </c>
      <c r="N106" s="118" t="s">
        <v>30</v>
      </c>
      <c r="O106" s="118"/>
      <c r="P106" s="14" t="s">
        <v>31</v>
      </c>
      <c r="Q106" s="37"/>
      <c r="R106" s="17"/>
      <c r="S106" s="37"/>
    </row>
    <row r="107" spans="1:19" ht="53.25" customHeight="1">
      <c r="A107" s="15" t="s">
        <v>293</v>
      </c>
      <c r="B107" s="116" t="s">
        <v>27</v>
      </c>
      <c r="C107" s="116"/>
      <c r="D107" s="117" t="s">
        <v>294</v>
      </c>
      <c r="E107" s="117"/>
      <c r="F107" s="10">
        <v>1380312</v>
      </c>
      <c r="G107" s="10"/>
      <c r="H107" s="36" t="s">
        <v>80</v>
      </c>
      <c r="I107" s="9" t="s">
        <v>32</v>
      </c>
      <c r="J107" s="16">
        <v>3842</v>
      </c>
      <c r="K107" s="11">
        <v>3842</v>
      </c>
      <c r="L107" s="12" t="s">
        <v>28</v>
      </c>
      <c r="M107" s="13" t="s">
        <v>29</v>
      </c>
      <c r="N107" s="118" t="s">
        <v>30</v>
      </c>
      <c r="O107" s="118"/>
      <c r="P107" s="14" t="s">
        <v>31</v>
      </c>
      <c r="Q107" s="37"/>
      <c r="R107" s="17"/>
      <c r="S107" s="37"/>
    </row>
    <row r="108" spans="1:19" ht="56.25" customHeight="1">
      <c r="A108" s="15" t="s">
        <v>295</v>
      </c>
      <c r="B108" s="116" t="s">
        <v>27</v>
      </c>
      <c r="C108" s="116"/>
      <c r="D108" s="117" t="s">
        <v>296</v>
      </c>
      <c r="E108" s="117"/>
      <c r="F108" s="10">
        <v>1380313</v>
      </c>
      <c r="G108" s="10"/>
      <c r="H108" s="36" t="s">
        <v>80</v>
      </c>
      <c r="I108" s="9" t="s">
        <v>32</v>
      </c>
      <c r="J108" s="16">
        <v>3734</v>
      </c>
      <c r="K108" s="11">
        <v>3734</v>
      </c>
      <c r="L108" s="12" t="s">
        <v>28</v>
      </c>
      <c r="M108" s="13" t="s">
        <v>29</v>
      </c>
      <c r="N108" s="118" t="s">
        <v>30</v>
      </c>
      <c r="O108" s="118"/>
      <c r="P108" s="14" t="s">
        <v>31</v>
      </c>
      <c r="Q108" s="37"/>
      <c r="R108" s="17"/>
      <c r="S108" s="37"/>
    </row>
    <row r="109" spans="1:19" ht="51" customHeight="1">
      <c r="A109" s="15" t="s">
        <v>297</v>
      </c>
      <c r="B109" s="116" t="s">
        <v>27</v>
      </c>
      <c r="C109" s="116"/>
      <c r="D109" s="117" t="s">
        <v>298</v>
      </c>
      <c r="E109" s="117"/>
      <c r="F109" s="10">
        <v>1000394</v>
      </c>
      <c r="G109" s="10"/>
      <c r="H109" s="36" t="s">
        <v>80</v>
      </c>
      <c r="I109" s="9"/>
      <c r="J109" s="16">
        <v>7490</v>
      </c>
      <c r="K109" s="11">
        <v>7490</v>
      </c>
      <c r="L109" s="12" t="s">
        <v>28</v>
      </c>
      <c r="M109" s="13" t="s">
        <v>29</v>
      </c>
      <c r="N109" s="118" t="s">
        <v>30</v>
      </c>
      <c r="O109" s="118"/>
      <c r="P109" s="14" t="s">
        <v>31</v>
      </c>
      <c r="Q109" s="37"/>
      <c r="R109" s="17"/>
      <c r="S109" s="37"/>
    </row>
    <row r="110" spans="1:19" ht="55.5" customHeight="1">
      <c r="A110" s="15" t="s">
        <v>299</v>
      </c>
      <c r="B110" s="116" t="s">
        <v>27</v>
      </c>
      <c r="C110" s="116"/>
      <c r="D110" s="117" t="s">
        <v>298</v>
      </c>
      <c r="E110" s="117"/>
      <c r="F110" s="10">
        <v>1000393</v>
      </c>
      <c r="G110" s="10"/>
      <c r="H110" s="36" t="s">
        <v>80</v>
      </c>
      <c r="I110" s="9"/>
      <c r="J110" s="16">
        <v>7490</v>
      </c>
      <c r="K110" s="11">
        <v>7490</v>
      </c>
      <c r="L110" s="12" t="s">
        <v>28</v>
      </c>
      <c r="M110" s="13" t="s">
        <v>29</v>
      </c>
      <c r="N110" s="118" t="s">
        <v>30</v>
      </c>
      <c r="O110" s="118"/>
      <c r="P110" s="14" t="s">
        <v>31</v>
      </c>
      <c r="Q110" s="37"/>
      <c r="R110" s="17"/>
      <c r="S110" s="37"/>
    </row>
    <row r="111" spans="1:19" ht="54" customHeight="1">
      <c r="A111" s="15" t="s">
        <v>300</v>
      </c>
      <c r="B111" s="116" t="s">
        <v>27</v>
      </c>
      <c r="C111" s="116"/>
      <c r="D111" s="117" t="s">
        <v>301</v>
      </c>
      <c r="E111" s="117"/>
      <c r="F111" s="10">
        <v>110106056</v>
      </c>
      <c r="G111" s="10"/>
      <c r="H111" s="36" t="s">
        <v>80</v>
      </c>
      <c r="I111" s="9"/>
      <c r="J111" s="16">
        <v>9000</v>
      </c>
      <c r="K111" s="11">
        <v>9000</v>
      </c>
      <c r="L111" s="12"/>
      <c r="M111" s="13" t="s">
        <v>33</v>
      </c>
      <c r="N111" s="118" t="s">
        <v>30</v>
      </c>
      <c r="O111" s="118"/>
      <c r="P111" s="14" t="s">
        <v>31</v>
      </c>
      <c r="Q111" s="37"/>
      <c r="R111" s="17"/>
      <c r="S111" s="37"/>
    </row>
    <row r="112" spans="1:19" ht="52.5" customHeight="1">
      <c r="A112" s="15" t="s">
        <v>302</v>
      </c>
      <c r="B112" s="116" t="s">
        <v>27</v>
      </c>
      <c r="C112" s="116"/>
      <c r="D112" s="117" t="s">
        <v>303</v>
      </c>
      <c r="E112" s="117"/>
      <c r="F112" s="10">
        <v>110106057</v>
      </c>
      <c r="G112" s="10"/>
      <c r="H112" s="36" t="s">
        <v>80</v>
      </c>
      <c r="I112" s="9"/>
      <c r="J112" s="16">
        <v>5500</v>
      </c>
      <c r="K112" s="11">
        <v>5500</v>
      </c>
      <c r="L112" s="12"/>
      <c r="M112" s="13" t="s">
        <v>33</v>
      </c>
      <c r="N112" s="118" t="s">
        <v>30</v>
      </c>
      <c r="O112" s="118"/>
      <c r="P112" s="14" t="s">
        <v>31</v>
      </c>
      <c r="Q112" s="37"/>
      <c r="R112" s="17"/>
      <c r="S112" s="37"/>
    </row>
    <row r="113" spans="1:19" ht="66" customHeight="1">
      <c r="A113" s="15" t="s">
        <v>304</v>
      </c>
      <c r="B113" s="116" t="s">
        <v>27</v>
      </c>
      <c r="C113" s="116"/>
      <c r="D113" s="117" t="s">
        <v>305</v>
      </c>
      <c r="E113" s="117"/>
      <c r="F113" s="10">
        <v>110106062</v>
      </c>
      <c r="G113" s="10"/>
      <c r="H113" s="36" t="s">
        <v>80</v>
      </c>
      <c r="I113" s="9"/>
      <c r="J113" s="16">
        <v>5950</v>
      </c>
      <c r="K113" s="11">
        <v>5950</v>
      </c>
      <c r="L113" s="12"/>
      <c r="M113" s="13" t="s">
        <v>33</v>
      </c>
      <c r="N113" s="118" t="s">
        <v>30</v>
      </c>
      <c r="O113" s="118"/>
      <c r="P113" s="14" t="s">
        <v>31</v>
      </c>
      <c r="Q113" s="37"/>
      <c r="R113" s="17"/>
      <c r="S113" s="37"/>
    </row>
    <row r="114" spans="1:19" ht="65.25" customHeight="1">
      <c r="A114" s="15" t="s">
        <v>306</v>
      </c>
      <c r="B114" s="116" t="s">
        <v>27</v>
      </c>
      <c r="C114" s="116"/>
      <c r="D114" s="117" t="s">
        <v>307</v>
      </c>
      <c r="E114" s="117"/>
      <c r="F114" s="10">
        <v>110106061</v>
      </c>
      <c r="G114" s="10"/>
      <c r="H114" s="36" t="s">
        <v>80</v>
      </c>
      <c r="I114" s="9"/>
      <c r="J114" s="16">
        <v>5950</v>
      </c>
      <c r="K114" s="11">
        <v>5950</v>
      </c>
      <c r="L114" s="12"/>
      <c r="M114" s="13" t="s">
        <v>33</v>
      </c>
      <c r="N114" s="118" t="s">
        <v>30</v>
      </c>
      <c r="O114" s="118"/>
      <c r="P114" s="14" t="s">
        <v>31</v>
      </c>
      <c r="Q114" s="37"/>
      <c r="R114" s="17"/>
      <c r="S114" s="37"/>
    </row>
    <row r="115" spans="1:19" ht="69.75" customHeight="1">
      <c r="A115" s="15" t="s">
        <v>308</v>
      </c>
      <c r="B115" s="116" t="s">
        <v>27</v>
      </c>
      <c r="C115" s="116"/>
      <c r="D115" s="117" t="s">
        <v>309</v>
      </c>
      <c r="E115" s="117"/>
      <c r="F115" s="10">
        <v>110106060</v>
      </c>
      <c r="G115" s="10"/>
      <c r="H115" s="36" t="s">
        <v>80</v>
      </c>
      <c r="I115" s="9"/>
      <c r="J115" s="16">
        <v>5900</v>
      </c>
      <c r="K115" s="11">
        <v>5900</v>
      </c>
      <c r="L115" s="12"/>
      <c r="M115" s="13" t="s">
        <v>33</v>
      </c>
      <c r="N115" s="118" t="s">
        <v>30</v>
      </c>
      <c r="O115" s="118"/>
      <c r="P115" s="14" t="s">
        <v>31</v>
      </c>
      <c r="Q115" s="37"/>
      <c r="R115" s="17"/>
      <c r="S115" s="37"/>
    </row>
    <row r="116" spans="1:19" ht="66" customHeight="1">
      <c r="A116" s="19" t="s">
        <v>310</v>
      </c>
      <c r="B116" s="115" t="s">
        <v>27</v>
      </c>
      <c r="C116" s="115"/>
      <c r="D116" s="111" t="s">
        <v>311</v>
      </c>
      <c r="E116" s="111"/>
      <c r="F116" s="3">
        <v>110106072</v>
      </c>
      <c r="G116" s="3"/>
      <c r="H116" s="31" t="s">
        <v>174</v>
      </c>
      <c r="I116" s="21"/>
      <c r="J116" s="22">
        <v>10500</v>
      </c>
      <c r="K116" s="23">
        <v>10500</v>
      </c>
      <c r="L116" s="24"/>
      <c r="M116" s="30" t="s">
        <v>172</v>
      </c>
      <c r="N116" s="39"/>
      <c r="O116" s="33"/>
      <c r="P116" s="25" t="s">
        <v>34</v>
      </c>
      <c r="Q116" s="34"/>
      <c r="R116" s="35"/>
      <c r="S116" s="34"/>
    </row>
    <row r="117" spans="1:19" ht="58.5" customHeight="1">
      <c r="A117" s="19" t="s">
        <v>312</v>
      </c>
      <c r="B117" s="115" t="s">
        <v>27</v>
      </c>
      <c r="C117" s="115"/>
      <c r="D117" s="111" t="s">
        <v>311</v>
      </c>
      <c r="E117" s="111"/>
      <c r="F117" s="3">
        <v>110106073</v>
      </c>
      <c r="G117" s="3"/>
      <c r="H117" s="31" t="s">
        <v>313</v>
      </c>
      <c r="I117" s="21"/>
      <c r="J117" s="22">
        <v>10500</v>
      </c>
      <c r="K117" s="23">
        <v>10500</v>
      </c>
      <c r="L117" s="24"/>
      <c r="M117" s="30" t="s">
        <v>172</v>
      </c>
      <c r="N117" s="39"/>
      <c r="O117" s="33"/>
      <c r="P117" s="25" t="s">
        <v>34</v>
      </c>
      <c r="Q117" s="34"/>
      <c r="R117" s="35"/>
      <c r="S117" s="34"/>
    </row>
    <row r="118" spans="1:19" ht="57" customHeight="1">
      <c r="A118" s="19" t="s">
        <v>314</v>
      </c>
      <c r="B118" s="115" t="s">
        <v>27</v>
      </c>
      <c r="C118" s="115"/>
      <c r="D118" s="111" t="s">
        <v>315</v>
      </c>
      <c r="E118" s="111"/>
      <c r="F118" s="3">
        <v>110106076</v>
      </c>
      <c r="G118" s="3"/>
      <c r="H118" s="31" t="s">
        <v>316</v>
      </c>
      <c r="I118" s="21"/>
      <c r="J118" s="22">
        <v>9300</v>
      </c>
      <c r="K118" s="23">
        <v>9300</v>
      </c>
      <c r="L118" s="24"/>
      <c r="M118" s="30" t="s">
        <v>172</v>
      </c>
      <c r="N118" s="39"/>
      <c r="O118" s="33"/>
      <c r="P118" s="25" t="s">
        <v>34</v>
      </c>
      <c r="Q118" s="34"/>
      <c r="R118" s="35"/>
      <c r="S118" s="34"/>
    </row>
    <row r="119" spans="1:19" ht="51.75" customHeight="1">
      <c r="A119" s="19" t="s">
        <v>317</v>
      </c>
      <c r="B119" s="115" t="s">
        <v>27</v>
      </c>
      <c r="C119" s="115"/>
      <c r="D119" s="111" t="s">
        <v>315</v>
      </c>
      <c r="E119" s="111"/>
      <c r="F119" s="3">
        <v>110106077</v>
      </c>
      <c r="G119" s="3"/>
      <c r="H119" s="31" t="s">
        <v>174</v>
      </c>
      <c r="I119" s="21"/>
      <c r="J119" s="22">
        <v>9300</v>
      </c>
      <c r="K119" s="23">
        <v>9300</v>
      </c>
      <c r="L119" s="24"/>
      <c r="M119" s="30" t="s">
        <v>172</v>
      </c>
      <c r="N119" s="39"/>
      <c r="O119" s="33"/>
      <c r="P119" s="25" t="s">
        <v>34</v>
      </c>
      <c r="Q119" s="34"/>
      <c r="R119" s="35"/>
      <c r="S119" s="34"/>
    </row>
    <row r="120" spans="1:19" ht="61.5" customHeight="1">
      <c r="A120" s="15" t="s">
        <v>318</v>
      </c>
      <c r="B120" s="116" t="s">
        <v>27</v>
      </c>
      <c r="C120" s="116"/>
      <c r="D120" s="117" t="s">
        <v>319</v>
      </c>
      <c r="E120" s="117"/>
      <c r="F120" s="10">
        <v>110106139</v>
      </c>
      <c r="G120" s="10"/>
      <c r="H120" s="36" t="s">
        <v>178</v>
      </c>
      <c r="I120" s="9"/>
      <c r="J120" s="16">
        <v>8500</v>
      </c>
      <c r="K120" s="11">
        <v>8500</v>
      </c>
      <c r="L120" s="12"/>
      <c r="M120" s="13" t="s">
        <v>505</v>
      </c>
      <c r="N120" s="118" t="s">
        <v>30</v>
      </c>
      <c r="O120" s="118"/>
      <c r="P120" s="14" t="s">
        <v>31</v>
      </c>
      <c r="Q120" s="37"/>
      <c r="R120" s="17"/>
      <c r="S120" s="37"/>
    </row>
    <row r="121" spans="1:19" ht="66" customHeight="1">
      <c r="A121" s="15" t="s">
        <v>320</v>
      </c>
      <c r="B121" s="116" t="s">
        <v>182</v>
      </c>
      <c r="C121" s="116"/>
      <c r="D121" s="117" t="s">
        <v>321</v>
      </c>
      <c r="E121" s="117"/>
      <c r="F121" s="10">
        <v>110136301</v>
      </c>
      <c r="G121" s="10"/>
      <c r="H121" s="36" t="s">
        <v>322</v>
      </c>
      <c r="I121" s="9"/>
      <c r="J121" s="16">
        <v>24000</v>
      </c>
      <c r="K121" s="16">
        <v>24000</v>
      </c>
      <c r="L121" s="12" t="s">
        <v>323</v>
      </c>
      <c r="M121" s="13" t="s">
        <v>324</v>
      </c>
      <c r="N121" s="118" t="s">
        <v>30</v>
      </c>
      <c r="O121" s="118"/>
      <c r="P121" s="14" t="s">
        <v>31</v>
      </c>
      <c r="Q121" s="37"/>
      <c r="R121" s="17"/>
      <c r="S121" s="37"/>
    </row>
    <row r="122" spans="1:19" ht="60" customHeight="1">
      <c r="A122" s="15" t="s">
        <v>325</v>
      </c>
      <c r="B122" s="116" t="s">
        <v>182</v>
      </c>
      <c r="C122" s="116"/>
      <c r="D122" s="117" t="s">
        <v>326</v>
      </c>
      <c r="E122" s="117"/>
      <c r="F122" s="10">
        <v>2944</v>
      </c>
      <c r="G122" s="10"/>
      <c r="H122" s="36" t="s">
        <v>209</v>
      </c>
      <c r="I122" s="9"/>
      <c r="J122" s="16">
        <v>29000</v>
      </c>
      <c r="K122" s="16">
        <v>29000</v>
      </c>
      <c r="L122" s="12" t="s">
        <v>323</v>
      </c>
      <c r="M122" s="13" t="s">
        <v>324</v>
      </c>
      <c r="N122" s="118" t="s">
        <v>30</v>
      </c>
      <c r="O122" s="118"/>
      <c r="P122" s="14" t="s">
        <v>31</v>
      </c>
      <c r="Q122" s="37"/>
      <c r="R122" s="17"/>
      <c r="S122" s="37"/>
    </row>
    <row r="123" spans="1:19" ht="63.75" customHeight="1">
      <c r="A123" s="15" t="s">
        <v>327</v>
      </c>
      <c r="B123" s="116" t="s">
        <v>182</v>
      </c>
      <c r="C123" s="116"/>
      <c r="D123" s="117" t="s">
        <v>328</v>
      </c>
      <c r="E123" s="117"/>
      <c r="F123" s="10">
        <v>110136303</v>
      </c>
      <c r="G123" s="10"/>
      <c r="H123" s="36" t="s">
        <v>209</v>
      </c>
      <c r="I123" s="9"/>
      <c r="J123" s="16">
        <v>8700</v>
      </c>
      <c r="K123" s="16">
        <v>8700</v>
      </c>
      <c r="L123" s="12" t="s">
        <v>323</v>
      </c>
      <c r="M123" s="13" t="s">
        <v>324</v>
      </c>
      <c r="N123" s="118" t="s">
        <v>30</v>
      </c>
      <c r="O123" s="118"/>
      <c r="P123" s="14" t="s">
        <v>31</v>
      </c>
      <c r="Q123" s="37"/>
      <c r="R123" s="17"/>
      <c r="S123" s="37"/>
    </row>
    <row r="124" spans="1:19" ht="75" customHeight="1">
      <c r="A124" s="19" t="s">
        <v>329</v>
      </c>
      <c r="B124" s="110" t="s">
        <v>330</v>
      </c>
      <c r="C124" s="110"/>
      <c r="D124" s="111" t="s">
        <v>331</v>
      </c>
      <c r="E124" s="111"/>
      <c r="F124" s="26" t="s">
        <v>332</v>
      </c>
      <c r="G124" s="26"/>
      <c r="H124" s="40" t="s">
        <v>40</v>
      </c>
      <c r="I124" s="20" t="s">
        <v>333</v>
      </c>
      <c r="J124" s="22">
        <v>35000</v>
      </c>
      <c r="K124" s="22">
        <v>35000</v>
      </c>
      <c r="L124" s="41" t="s">
        <v>334</v>
      </c>
      <c r="M124" s="42" t="s">
        <v>335</v>
      </c>
      <c r="N124" s="120"/>
      <c r="O124" s="120"/>
      <c r="P124" s="25" t="s">
        <v>34</v>
      </c>
      <c r="Q124" s="43"/>
      <c r="R124" s="44"/>
      <c r="S124" s="43"/>
    </row>
    <row r="125" spans="1:19" ht="48.75" customHeight="1">
      <c r="A125" s="15" t="s">
        <v>336</v>
      </c>
      <c r="B125" s="116" t="s">
        <v>337</v>
      </c>
      <c r="C125" s="116"/>
      <c r="D125" s="117" t="s">
        <v>338</v>
      </c>
      <c r="E125" s="117"/>
      <c r="F125" s="10">
        <v>110136352</v>
      </c>
      <c r="G125" s="10"/>
      <c r="H125" s="36" t="s">
        <v>201</v>
      </c>
      <c r="I125" s="9" t="s">
        <v>339</v>
      </c>
      <c r="J125" s="16">
        <v>4800</v>
      </c>
      <c r="K125" s="16">
        <v>4800</v>
      </c>
      <c r="L125" s="12" t="s">
        <v>340</v>
      </c>
      <c r="M125" s="13" t="s">
        <v>205</v>
      </c>
      <c r="N125" s="118" t="s">
        <v>30</v>
      </c>
      <c r="O125" s="118"/>
      <c r="P125" s="14" t="s">
        <v>31</v>
      </c>
      <c r="Q125" s="10"/>
      <c r="R125" s="10"/>
      <c r="S125" s="9"/>
    </row>
    <row r="126" spans="1:19" ht="51.75" customHeight="1">
      <c r="A126" s="15" t="s">
        <v>341</v>
      </c>
      <c r="B126" s="116" t="s">
        <v>337</v>
      </c>
      <c r="C126" s="116"/>
      <c r="D126" s="117" t="s">
        <v>342</v>
      </c>
      <c r="E126" s="117"/>
      <c r="F126" s="10">
        <v>110136353</v>
      </c>
      <c r="G126" s="10"/>
      <c r="H126" s="36" t="s">
        <v>201</v>
      </c>
      <c r="I126" s="9" t="s">
        <v>343</v>
      </c>
      <c r="J126" s="16">
        <v>18600</v>
      </c>
      <c r="K126" s="16">
        <v>18600</v>
      </c>
      <c r="L126" s="12" t="s">
        <v>340</v>
      </c>
      <c r="M126" s="13" t="s">
        <v>205</v>
      </c>
      <c r="N126" s="118" t="s">
        <v>30</v>
      </c>
      <c r="O126" s="118"/>
      <c r="P126" s="14" t="s">
        <v>31</v>
      </c>
      <c r="Q126" s="10"/>
      <c r="R126" s="10"/>
      <c r="S126" s="9"/>
    </row>
    <row r="127" spans="1:19" ht="51.75" customHeight="1">
      <c r="A127" s="15" t="s">
        <v>344</v>
      </c>
      <c r="B127" s="116" t="s">
        <v>337</v>
      </c>
      <c r="C127" s="116"/>
      <c r="D127" s="117" t="s">
        <v>345</v>
      </c>
      <c r="E127" s="117"/>
      <c r="F127" s="10">
        <v>110136354</v>
      </c>
      <c r="G127" s="10"/>
      <c r="H127" s="36" t="s">
        <v>201</v>
      </c>
      <c r="I127" s="9" t="s">
        <v>346</v>
      </c>
      <c r="J127" s="16">
        <v>19200</v>
      </c>
      <c r="K127" s="16">
        <v>19200</v>
      </c>
      <c r="L127" s="12" t="s">
        <v>340</v>
      </c>
      <c r="M127" s="13" t="s">
        <v>205</v>
      </c>
      <c r="N127" s="118" t="s">
        <v>30</v>
      </c>
      <c r="O127" s="118"/>
      <c r="P127" s="14" t="s">
        <v>31</v>
      </c>
      <c r="Q127" s="10"/>
      <c r="R127" s="10"/>
      <c r="S127" s="9"/>
    </row>
    <row r="128" spans="1:19" ht="51.75" customHeight="1">
      <c r="A128" s="15" t="s">
        <v>347</v>
      </c>
      <c r="B128" s="116" t="s">
        <v>337</v>
      </c>
      <c r="C128" s="116"/>
      <c r="D128" s="117" t="s">
        <v>348</v>
      </c>
      <c r="E128" s="117"/>
      <c r="F128" s="10">
        <v>110136355</v>
      </c>
      <c r="G128" s="10"/>
      <c r="H128" s="36" t="s">
        <v>201</v>
      </c>
      <c r="I128" s="9" t="s">
        <v>349</v>
      </c>
      <c r="J128" s="16">
        <v>4500</v>
      </c>
      <c r="K128" s="16">
        <v>4500</v>
      </c>
      <c r="L128" s="12" t="s">
        <v>340</v>
      </c>
      <c r="M128" s="13" t="s">
        <v>205</v>
      </c>
      <c r="N128" s="118" t="s">
        <v>30</v>
      </c>
      <c r="O128" s="118"/>
      <c r="P128" s="14" t="s">
        <v>31</v>
      </c>
      <c r="Q128" s="10"/>
      <c r="R128" s="10"/>
      <c r="S128" s="9"/>
    </row>
    <row r="129" spans="1:19" ht="70.5" customHeight="1">
      <c r="A129" s="15" t="s">
        <v>350</v>
      </c>
      <c r="B129" s="116" t="s">
        <v>337</v>
      </c>
      <c r="C129" s="116"/>
      <c r="D129" s="117" t="s">
        <v>351</v>
      </c>
      <c r="E129" s="117"/>
      <c r="F129" s="10">
        <v>110136356</v>
      </c>
      <c r="G129" s="10"/>
      <c r="H129" s="36" t="s">
        <v>201</v>
      </c>
      <c r="I129" s="9" t="s">
        <v>351</v>
      </c>
      <c r="J129" s="16">
        <v>10700</v>
      </c>
      <c r="K129" s="16">
        <v>10700</v>
      </c>
      <c r="L129" s="12" t="s">
        <v>340</v>
      </c>
      <c r="M129" s="13" t="s">
        <v>205</v>
      </c>
      <c r="N129" s="118" t="s">
        <v>30</v>
      </c>
      <c r="O129" s="118"/>
      <c r="P129" s="14" t="s">
        <v>31</v>
      </c>
      <c r="Q129" s="10"/>
      <c r="R129" s="10"/>
      <c r="S129" s="9"/>
    </row>
    <row r="130" spans="1:19" ht="61.5" customHeight="1">
      <c r="A130" s="19" t="s">
        <v>352</v>
      </c>
      <c r="B130" s="110" t="s">
        <v>353</v>
      </c>
      <c r="C130" s="110"/>
      <c r="D130" s="111" t="s">
        <v>354</v>
      </c>
      <c r="E130" s="111"/>
      <c r="F130" s="26" t="s">
        <v>355</v>
      </c>
      <c r="G130" s="26"/>
      <c r="H130" s="40" t="s">
        <v>40</v>
      </c>
      <c r="I130" s="20" t="s">
        <v>356</v>
      </c>
      <c r="J130" s="22">
        <v>1640</v>
      </c>
      <c r="K130" s="22">
        <v>1640</v>
      </c>
      <c r="L130" s="41" t="s">
        <v>357</v>
      </c>
      <c r="M130" s="42" t="s">
        <v>358</v>
      </c>
      <c r="N130" s="120"/>
      <c r="O130" s="120"/>
      <c r="P130" s="25" t="s">
        <v>34</v>
      </c>
      <c r="Q130" s="26"/>
      <c r="R130" s="26"/>
      <c r="S130" s="20"/>
    </row>
    <row r="131" spans="1:19" ht="66.75" customHeight="1">
      <c r="A131" s="19" t="s">
        <v>359</v>
      </c>
      <c r="B131" s="110" t="s">
        <v>353</v>
      </c>
      <c r="C131" s="110"/>
      <c r="D131" s="111" t="s">
        <v>360</v>
      </c>
      <c r="E131" s="111"/>
      <c r="F131" s="26" t="s">
        <v>361</v>
      </c>
      <c r="G131" s="26"/>
      <c r="H131" s="40" t="s">
        <v>40</v>
      </c>
      <c r="I131" s="20" t="s">
        <v>362</v>
      </c>
      <c r="J131" s="22">
        <v>4060</v>
      </c>
      <c r="K131" s="22">
        <v>4060</v>
      </c>
      <c r="L131" s="41" t="s">
        <v>357</v>
      </c>
      <c r="M131" s="42" t="s">
        <v>358</v>
      </c>
      <c r="N131" s="120"/>
      <c r="O131" s="120"/>
      <c r="P131" s="25" t="s">
        <v>34</v>
      </c>
      <c r="Q131" s="26"/>
      <c r="R131" s="26"/>
      <c r="S131" s="20"/>
    </row>
    <row r="132" spans="1:19" ht="66.75" customHeight="1">
      <c r="A132" s="19" t="s">
        <v>363</v>
      </c>
      <c r="B132" s="110" t="s">
        <v>353</v>
      </c>
      <c r="C132" s="110"/>
      <c r="D132" s="111" t="s">
        <v>364</v>
      </c>
      <c r="E132" s="111"/>
      <c r="F132" s="26" t="s">
        <v>365</v>
      </c>
      <c r="G132" s="26"/>
      <c r="H132" s="40" t="s">
        <v>40</v>
      </c>
      <c r="I132" s="20" t="s">
        <v>366</v>
      </c>
      <c r="J132" s="22">
        <v>4600</v>
      </c>
      <c r="K132" s="22">
        <v>4600</v>
      </c>
      <c r="L132" s="41" t="s">
        <v>357</v>
      </c>
      <c r="M132" s="42" t="s">
        <v>358</v>
      </c>
      <c r="N132" s="120"/>
      <c r="O132" s="120"/>
      <c r="P132" s="25" t="s">
        <v>34</v>
      </c>
      <c r="Q132" s="26"/>
      <c r="R132" s="26"/>
      <c r="S132" s="20"/>
    </row>
    <row r="133" spans="1:19" ht="68.25" customHeight="1">
      <c r="A133" s="19" t="s">
        <v>367</v>
      </c>
      <c r="B133" s="110" t="s">
        <v>353</v>
      </c>
      <c r="C133" s="110"/>
      <c r="D133" s="111" t="s">
        <v>368</v>
      </c>
      <c r="E133" s="111"/>
      <c r="F133" s="26" t="s">
        <v>369</v>
      </c>
      <c r="G133" s="26"/>
      <c r="H133" s="40" t="s">
        <v>40</v>
      </c>
      <c r="I133" s="20" t="s">
        <v>370</v>
      </c>
      <c r="J133" s="22">
        <v>900</v>
      </c>
      <c r="K133" s="22">
        <v>900</v>
      </c>
      <c r="L133" s="41" t="s">
        <v>357</v>
      </c>
      <c r="M133" s="42" t="s">
        <v>358</v>
      </c>
      <c r="N133" s="120"/>
      <c r="O133" s="120"/>
      <c r="P133" s="25" t="s">
        <v>34</v>
      </c>
      <c r="Q133" s="26"/>
      <c r="R133" s="26"/>
      <c r="S133" s="20"/>
    </row>
    <row r="134" spans="1:19" ht="58.5" customHeight="1">
      <c r="A134" s="19" t="s">
        <v>371</v>
      </c>
      <c r="B134" s="110" t="s">
        <v>372</v>
      </c>
      <c r="C134" s="110"/>
      <c r="D134" s="111" t="s">
        <v>373</v>
      </c>
      <c r="E134" s="111"/>
      <c r="F134" s="26">
        <v>1194</v>
      </c>
      <c r="G134" s="26"/>
      <c r="H134" s="40" t="s">
        <v>201</v>
      </c>
      <c r="I134" s="20" t="s">
        <v>374</v>
      </c>
      <c r="J134" s="22">
        <v>20100</v>
      </c>
      <c r="K134" s="22">
        <v>20100</v>
      </c>
      <c r="L134" s="41" t="s">
        <v>375</v>
      </c>
      <c r="M134" s="42" t="s">
        <v>273</v>
      </c>
      <c r="N134" s="120"/>
      <c r="O134" s="120"/>
      <c r="P134" s="25" t="s">
        <v>34</v>
      </c>
      <c r="Q134" s="26"/>
      <c r="R134" s="26"/>
      <c r="S134" s="20"/>
    </row>
    <row r="135" spans="1:19" ht="58.5" customHeight="1">
      <c r="A135" s="15" t="s">
        <v>376</v>
      </c>
      <c r="B135" s="116" t="s">
        <v>372</v>
      </c>
      <c r="C135" s="116"/>
      <c r="D135" s="117" t="s">
        <v>377</v>
      </c>
      <c r="E135" s="117"/>
      <c r="F135" s="10">
        <v>2946</v>
      </c>
      <c r="G135" s="10"/>
      <c r="H135" s="36" t="s">
        <v>76</v>
      </c>
      <c r="I135" s="10" t="s">
        <v>378</v>
      </c>
      <c r="J135" s="16">
        <v>34370</v>
      </c>
      <c r="K135" s="16">
        <v>34370</v>
      </c>
      <c r="L135" s="12" t="s">
        <v>379</v>
      </c>
      <c r="M135" s="13" t="s">
        <v>273</v>
      </c>
      <c r="N135" s="118" t="s">
        <v>30</v>
      </c>
      <c r="O135" s="118"/>
      <c r="P135" s="14" t="s">
        <v>31</v>
      </c>
      <c r="Q135" s="10"/>
      <c r="R135" s="10"/>
      <c r="S135" s="9"/>
    </row>
    <row r="136" spans="1:19" ht="58.5" customHeight="1">
      <c r="A136" s="15" t="s">
        <v>380</v>
      </c>
      <c r="B136" s="116" t="s">
        <v>372</v>
      </c>
      <c r="C136" s="116"/>
      <c r="D136" s="117" t="s">
        <v>381</v>
      </c>
      <c r="E136" s="117"/>
      <c r="F136" s="10">
        <v>2947</v>
      </c>
      <c r="G136" s="10"/>
      <c r="H136" s="36" t="s">
        <v>322</v>
      </c>
      <c r="I136" s="9" t="s">
        <v>382</v>
      </c>
      <c r="J136" s="16">
        <v>18200</v>
      </c>
      <c r="K136" s="16">
        <v>18200</v>
      </c>
      <c r="L136" s="12" t="s">
        <v>379</v>
      </c>
      <c r="M136" s="13" t="s">
        <v>383</v>
      </c>
      <c r="N136" s="118" t="s">
        <v>30</v>
      </c>
      <c r="O136" s="118"/>
      <c r="P136" s="14" t="s">
        <v>31</v>
      </c>
      <c r="Q136" s="10"/>
      <c r="R136" s="10"/>
      <c r="S136" s="9"/>
    </row>
    <row r="137" spans="1:19" ht="60.75" customHeight="1">
      <c r="A137" s="15" t="s">
        <v>384</v>
      </c>
      <c r="B137" s="116" t="s">
        <v>372</v>
      </c>
      <c r="C137" s="116"/>
      <c r="D137" s="117" t="s">
        <v>385</v>
      </c>
      <c r="E137" s="117"/>
      <c r="F137" s="10">
        <v>2948</v>
      </c>
      <c r="G137" s="10"/>
      <c r="H137" s="36" t="s">
        <v>80</v>
      </c>
      <c r="I137" s="9" t="s">
        <v>386</v>
      </c>
      <c r="J137" s="16">
        <v>15600</v>
      </c>
      <c r="K137" s="16">
        <v>15600</v>
      </c>
      <c r="L137" s="12" t="s">
        <v>379</v>
      </c>
      <c r="M137" s="13" t="s">
        <v>387</v>
      </c>
      <c r="N137" s="118" t="s">
        <v>30</v>
      </c>
      <c r="O137" s="118"/>
      <c r="P137" s="14" t="s">
        <v>31</v>
      </c>
      <c r="Q137" s="10"/>
      <c r="R137" s="10"/>
      <c r="S137" s="9"/>
    </row>
    <row r="138" spans="1:19" ht="60.75" customHeight="1">
      <c r="A138" s="89" t="s">
        <v>492</v>
      </c>
      <c r="B138" s="94" t="s">
        <v>497</v>
      </c>
      <c r="C138" s="95"/>
      <c r="D138" s="96" t="s">
        <v>493</v>
      </c>
      <c r="E138" s="97"/>
      <c r="F138" s="3">
        <v>1222</v>
      </c>
      <c r="G138" s="3"/>
      <c r="H138" s="40" t="s">
        <v>201</v>
      </c>
      <c r="I138" s="21" t="s">
        <v>494</v>
      </c>
      <c r="J138" s="91">
        <v>12400</v>
      </c>
      <c r="K138" s="91">
        <v>12400</v>
      </c>
      <c r="L138" s="41" t="s">
        <v>495</v>
      </c>
      <c r="M138" s="30" t="s">
        <v>496</v>
      </c>
      <c r="N138" s="137"/>
      <c r="O138" s="138"/>
      <c r="P138" s="25" t="s">
        <v>34</v>
      </c>
      <c r="Q138" s="3"/>
      <c r="R138" s="3"/>
      <c r="S138" s="21"/>
    </row>
    <row r="139" spans="1:19" ht="60.75" customHeight="1">
      <c r="A139" s="89" t="s">
        <v>498</v>
      </c>
      <c r="B139" s="94" t="s">
        <v>499</v>
      </c>
      <c r="C139" s="95"/>
      <c r="D139" s="96" t="s">
        <v>500</v>
      </c>
      <c r="E139" s="97"/>
      <c r="F139" s="3">
        <v>1228</v>
      </c>
      <c r="G139" s="3"/>
      <c r="H139" s="40" t="s">
        <v>501</v>
      </c>
      <c r="I139" s="21" t="s">
        <v>502</v>
      </c>
      <c r="J139" s="91">
        <v>10403.16</v>
      </c>
      <c r="K139" s="91">
        <v>10403.16</v>
      </c>
      <c r="L139" s="41" t="s">
        <v>503</v>
      </c>
      <c r="M139" s="30" t="s">
        <v>504</v>
      </c>
      <c r="N139" s="137"/>
      <c r="O139" s="138"/>
      <c r="P139" s="25" t="s">
        <v>34</v>
      </c>
      <c r="Q139" s="3"/>
      <c r="R139" s="3"/>
      <c r="S139" s="21"/>
    </row>
    <row r="140" spans="1:19" ht="53.25" customHeight="1">
      <c r="A140" s="119" t="s">
        <v>274</v>
      </c>
      <c r="B140" s="119"/>
      <c r="C140" s="119"/>
      <c r="D140" s="119"/>
      <c r="E140" s="119"/>
      <c r="F140" s="119"/>
      <c r="G140" s="119"/>
      <c r="H140" s="119"/>
      <c r="I140" s="119"/>
      <c r="J140" s="55">
        <f>J105+J106+J107+J108+J109+J110+J111+J112+J113+J114+J115+J116+J117+J118+J119+J120+J121+J122+J123+J124+J125+J126+J127+J128+J129+J130+J131+J132+J133+J134+J135+J136+J137+J138+J139</f>
        <v>389312.16</v>
      </c>
      <c r="K140" s="55">
        <f>K105+K106+K107+K108+K109+K110+K111+K112+K113+K114+K115+K116+K117+K118+K119+K120+K121+K122+K123+K124+K125+K126+K127+K128+K129+K130+K131+K132+K133+K134+K135+K136+K137+K138+K139</f>
        <v>389312.16</v>
      </c>
      <c r="L140" s="41"/>
      <c r="M140" s="42"/>
      <c r="N140" s="32"/>
      <c r="O140" s="56"/>
      <c r="P140" s="25" t="s">
        <v>111</v>
      </c>
      <c r="Q140" s="26"/>
      <c r="R140" s="26"/>
      <c r="S140" s="20"/>
    </row>
    <row r="141" spans="1:19" ht="59.25" customHeight="1">
      <c r="A141" s="112" t="s">
        <v>388</v>
      </c>
      <c r="B141" s="112"/>
      <c r="C141" s="112"/>
      <c r="D141" s="112"/>
      <c r="E141" s="112"/>
      <c r="F141" s="112"/>
      <c r="G141" s="112"/>
      <c r="H141" s="112"/>
      <c r="I141" s="112"/>
      <c r="J141" s="22"/>
      <c r="K141" s="22"/>
      <c r="L141" s="41"/>
      <c r="M141" s="42"/>
      <c r="N141" s="32"/>
      <c r="O141" s="56"/>
      <c r="P141" s="57"/>
      <c r="Q141" s="26"/>
      <c r="R141" s="26"/>
      <c r="S141" s="20"/>
    </row>
    <row r="142" spans="1:19" ht="60" customHeight="1">
      <c r="A142" s="15" t="s">
        <v>389</v>
      </c>
      <c r="B142" s="116" t="s">
        <v>27</v>
      </c>
      <c r="C142" s="116"/>
      <c r="D142" s="117" t="s">
        <v>388</v>
      </c>
      <c r="E142" s="117"/>
      <c r="F142" s="10"/>
      <c r="G142" s="10"/>
      <c r="H142" s="36" t="s">
        <v>40</v>
      </c>
      <c r="I142" s="9" t="s">
        <v>390</v>
      </c>
      <c r="J142" s="16">
        <v>230476.11</v>
      </c>
      <c r="K142" s="11">
        <v>230476.11</v>
      </c>
      <c r="L142" s="12" t="s">
        <v>28</v>
      </c>
      <c r="M142" s="13" t="s">
        <v>29</v>
      </c>
      <c r="N142" s="118" t="s">
        <v>30</v>
      </c>
      <c r="O142" s="118"/>
      <c r="P142" s="14" t="s">
        <v>31</v>
      </c>
      <c r="Q142" s="37"/>
      <c r="R142" s="17"/>
      <c r="S142" s="37"/>
    </row>
    <row r="143" spans="1:19" ht="57" customHeight="1">
      <c r="A143" s="15" t="s">
        <v>391</v>
      </c>
      <c r="B143" s="116" t="s">
        <v>27</v>
      </c>
      <c r="C143" s="116"/>
      <c r="D143" s="117" t="s">
        <v>388</v>
      </c>
      <c r="E143" s="117"/>
      <c r="F143" s="10"/>
      <c r="G143" s="10"/>
      <c r="H143" s="36" t="s">
        <v>40</v>
      </c>
      <c r="I143" s="9" t="s">
        <v>392</v>
      </c>
      <c r="J143" s="16">
        <v>90588.81</v>
      </c>
      <c r="K143" s="11">
        <v>90588.81</v>
      </c>
      <c r="L143" s="12" t="s">
        <v>28</v>
      </c>
      <c r="M143" s="13" t="s">
        <v>29</v>
      </c>
      <c r="N143" s="118" t="s">
        <v>30</v>
      </c>
      <c r="O143" s="118"/>
      <c r="P143" s="14" t="s">
        <v>31</v>
      </c>
      <c r="Q143" s="37"/>
      <c r="R143" s="17"/>
      <c r="S143" s="37"/>
    </row>
    <row r="144" spans="1:19" ht="63" customHeight="1">
      <c r="A144" s="15" t="s">
        <v>393</v>
      </c>
      <c r="B144" s="116" t="s">
        <v>27</v>
      </c>
      <c r="C144" s="116"/>
      <c r="D144" s="117" t="s">
        <v>388</v>
      </c>
      <c r="E144" s="117"/>
      <c r="F144" s="10"/>
      <c r="G144" s="10"/>
      <c r="H144" s="36" t="s">
        <v>114</v>
      </c>
      <c r="I144" s="9" t="s">
        <v>394</v>
      </c>
      <c r="J144" s="16">
        <v>73397.83</v>
      </c>
      <c r="K144" s="11">
        <v>73397.83</v>
      </c>
      <c r="L144" s="12" t="s">
        <v>28</v>
      </c>
      <c r="M144" s="13" t="s">
        <v>29</v>
      </c>
      <c r="N144" s="118" t="s">
        <v>30</v>
      </c>
      <c r="O144" s="118"/>
      <c r="P144" s="14" t="s">
        <v>31</v>
      </c>
      <c r="Q144" s="37"/>
      <c r="R144" s="17"/>
      <c r="S144" s="37"/>
    </row>
    <row r="145" spans="1:19" ht="69.75" customHeight="1">
      <c r="A145" s="119" t="s">
        <v>274</v>
      </c>
      <c r="B145" s="119"/>
      <c r="C145" s="119"/>
      <c r="D145" s="119"/>
      <c r="E145" s="119"/>
      <c r="F145" s="119"/>
      <c r="G145" s="119"/>
      <c r="H145" s="119"/>
      <c r="I145" s="119"/>
      <c r="J145" s="55">
        <f>J142+J143+J144</f>
        <v>394462.75</v>
      </c>
      <c r="K145" s="55">
        <f>SUM(K142:K144)</f>
        <v>394462.75</v>
      </c>
      <c r="L145" s="41"/>
      <c r="M145" s="42"/>
      <c r="N145" s="32"/>
      <c r="O145" s="56"/>
      <c r="P145" s="57"/>
      <c r="Q145" s="26"/>
      <c r="R145" s="26"/>
      <c r="S145" s="20"/>
    </row>
    <row r="146" spans="1:19" ht="64.5" customHeight="1">
      <c r="A146" s="112" t="s">
        <v>395</v>
      </c>
      <c r="B146" s="112"/>
      <c r="C146" s="112"/>
      <c r="D146" s="112"/>
      <c r="E146" s="112"/>
      <c r="F146" s="112"/>
      <c r="G146" s="112"/>
      <c r="H146" s="112"/>
      <c r="I146" s="112"/>
      <c r="J146" s="22"/>
      <c r="K146" s="22"/>
      <c r="L146" s="41"/>
      <c r="M146" s="42"/>
      <c r="N146" s="32"/>
      <c r="O146" s="56"/>
      <c r="P146" s="57"/>
      <c r="Q146" s="26"/>
      <c r="R146" s="26"/>
      <c r="S146" s="20"/>
    </row>
    <row r="147" spans="1:19" ht="67.5" customHeight="1">
      <c r="A147" s="15" t="s">
        <v>396</v>
      </c>
      <c r="B147" s="116" t="s">
        <v>27</v>
      </c>
      <c r="C147" s="116"/>
      <c r="D147" s="117" t="s">
        <v>397</v>
      </c>
      <c r="E147" s="117"/>
      <c r="F147" s="10">
        <v>110138058</v>
      </c>
      <c r="G147" s="10"/>
      <c r="H147" s="36" t="s">
        <v>58</v>
      </c>
      <c r="I147" s="9"/>
      <c r="J147" s="16">
        <v>12286</v>
      </c>
      <c r="K147" s="11">
        <v>12286</v>
      </c>
      <c r="L147" s="12"/>
      <c r="M147" s="13" t="s">
        <v>398</v>
      </c>
      <c r="N147" s="118" t="s">
        <v>30</v>
      </c>
      <c r="O147" s="118"/>
      <c r="P147" s="14" t="s">
        <v>31</v>
      </c>
      <c r="Q147" s="37"/>
      <c r="R147" s="17"/>
      <c r="S147" s="37"/>
    </row>
    <row r="148" spans="1:19" ht="67.5" customHeight="1">
      <c r="A148" s="15" t="s">
        <v>399</v>
      </c>
      <c r="B148" s="116" t="s">
        <v>27</v>
      </c>
      <c r="C148" s="116"/>
      <c r="D148" s="117" t="s">
        <v>400</v>
      </c>
      <c r="E148" s="117"/>
      <c r="F148" s="10">
        <v>110138057</v>
      </c>
      <c r="G148" s="10"/>
      <c r="H148" s="36" t="s">
        <v>80</v>
      </c>
      <c r="I148" s="9"/>
      <c r="J148" s="16">
        <v>10870</v>
      </c>
      <c r="K148" s="11">
        <v>10870</v>
      </c>
      <c r="L148" s="12"/>
      <c r="M148" s="13" t="s">
        <v>401</v>
      </c>
      <c r="N148" s="118" t="s">
        <v>30</v>
      </c>
      <c r="O148" s="118"/>
      <c r="P148" s="14" t="s">
        <v>31</v>
      </c>
      <c r="Q148" s="37"/>
      <c r="R148" s="17"/>
      <c r="S148" s="37"/>
    </row>
    <row r="149" spans="1:19" ht="67.5" customHeight="1">
      <c r="A149" s="15" t="s">
        <v>402</v>
      </c>
      <c r="B149" s="116" t="s">
        <v>27</v>
      </c>
      <c r="C149" s="116"/>
      <c r="D149" s="117" t="s">
        <v>400</v>
      </c>
      <c r="E149" s="117"/>
      <c r="F149" s="10">
        <v>110138056</v>
      </c>
      <c r="G149" s="10"/>
      <c r="H149" s="36" t="s">
        <v>80</v>
      </c>
      <c r="I149" s="9"/>
      <c r="J149" s="16">
        <v>10870</v>
      </c>
      <c r="K149" s="11">
        <v>10870</v>
      </c>
      <c r="L149" s="12"/>
      <c r="M149" s="13" t="s">
        <v>401</v>
      </c>
      <c r="N149" s="118" t="s">
        <v>30</v>
      </c>
      <c r="O149" s="118"/>
      <c r="P149" s="14" t="s">
        <v>31</v>
      </c>
      <c r="Q149" s="37"/>
      <c r="R149" s="17"/>
      <c r="S149" s="37"/>
    </row>
    <row r="150" spans="1:19" ht="67.5" customHeight="1">
      <c r="A150" s="19" t="s">
        <v>403</v>
      </c>
      <c r="B150" s="115" t="s">
        <v>27</v>
      </c>
      <c r="C150" s="115"/>
      <c r="D150" s="111" t="s">
        <v>404</v>
      </c>
      <c r="E150" s="111"/>
      <c r="F150" s="3">
        <v>110106053</v>
      </c>
      <c r="G150" s="3"/>
      <c r="H150" s="31" t="s">
        <v>40</v>
      </c>
      <c r="I150" s="21"/>
      <c r="J150" s="22">
        <v>5587</v>
      </c>
      <c r="K150" s="23">
        <v>5587</v>
      </c>
      <c r="L150" s="24"/>
      <c r="M150" s="30" t="s">
        <v>405</v>
      </c>
      <c r="N150" s="39"/>
      <c r="O150" s="33"/>
      <c r="P150" s="25" t="s">
        <v>34</v>
      </c>
      <c r="Q150" s="34"/>
      <c r="R150" s="35"/>
      <c r="S150" s="34"/>
    </row>
    <row r="151" spans="1:19" ht="67.5" customHeight="1">
      <c r="A151" s="19" t="s">
        <v>406</v>
      </c>
      <c r="B151" s="115" t="s">
        <v>27</v>
      </c>
      <c r="C151" s="115"/>
      <c r="D151" s="111" t="s">
        <v>404</v>
      </c>
      <c r="E151" s="111"/>
      <c r="F151" s="3">
        <v>110106054</v>
      </c>
      <c r="G151" s="3"/>
      <c r="H151" s="31" t="s">
        <v>40</v>
      </c>
      <c r="I151" s="21"/>
      <c r="J151" s="22">
        <v>5587</v>
      </c>
      <c r="K151" s="23">
        <v>5587</v>
      </c>
      <c r="L151" s="24"/>
      <c r="M151" s="30" t="s">
        <v>405</v>
      </c>
      <c r="N151" s="39"/>
      <c r="O151" s="33"/>
      <c r="P151" s="25" t="s">
        <v>34</v>
      </c>
      <c r="Q151" s="34"/>
      <c r="R151" s="35"/>
      <c r="S151" s="34"/>
    </row>
    <row r="152" spans="1:19" ht="67.5" customHeight="1">
      <c r="A152" s="19" t="s">
        <v>407</v>
      </c>
      <c r="B152" s="115" t="s">
        <v>27</v>
      </c>
      <c r="C152" s="115"/>
      <c r="D152" s="111" t="s">
        <v>408</v>
      </c>
      <c r="E152" s="111"/>
      <c r="F152" s="3">
        <v>1000125</v>
      </c>
      <c r="G152" s="3"/>
      <c r="H152" s="31" t="s">
        <v>409</v>
      </c>
      <c r="I152" s="21"/>
      <c r="J152" s="22">
        <v>23595</v>
      </c>
      <c r="K152" s="23">
        <v>23595</v>
      </c>
      <c r="L152" s="24" t="s">
        <v>28</v>
      </c>
      <c r="M152" s="30" t="s">
        <v>29</v>
      </c>
      <c r="N152" s="39"/>
      <c r="O152" s="33"/>
      <c r="P152" s="25" t="s">
        <v>34</v>
      </c>
      <c r="Q152" s="34"/>
      <c r="R152" s="35"/>
      <c r="S152" s="34"/>
    </row>
    <row r="153" spans="1:19" ht="67.5" customHeight="1">
      <c r="A153" s="19" t="s">
        <v>410</v>
      </c>
      <c r="B153" s="115" t="s">
        <v>27</v>
      </c>
      <c r="C153" s="115"/>
      <c r="D153" s="111" t="s">
        <v>411</v>
      </c>
      <c r="E153" s="111"/>
      <c r="F153" s="3">
        <v>1000124</v>
      </c>
      <c r="G153" s="3"/>
      <c r="H153" s="31" t="s">
        <v>409</v>
      </c>
      <c r="I153" s="21"/>
      <c r="J153" s="22">
        <v>23595</v>
      </c>
      <c r="K153" s="23">
        <v>23595</v>
      </c>
      <c r="L153" s="24" t="s">
        <v>28</v>
      </c>
      <c r="M153" s="30" t="s">
        <v>29</v>
      </c>
      <c r="N153" s="39"/>
      <c r="O153" s="33"/>
      <c r="P153" s="25" t="s">
        <v>34</v>
      </c>
      <c r="Q153" s="34"/>
      <c r="R153" s="35"/>
      <c r="S153" s="34"/>
    </row>
    <row r="154" spans="1:19" ht="67.5" customHeight="1">
      <c r="A154" s="19" t="s">
        <v>412</v>
      </c>
      <c r="B154" s="115" t="s">
        <v>27</v>
      </c>
      <c r="C154" s="115"/>
      <c r="D154" s="111" t="s">
        <v>413</v>
      </c>
      <c r="E154" s="111"/>
      <c r="F154" s="3">
        <v>110103028</v>
      </c>
      <c r="G154" s="3"/>
      <c r="H154" s="31" t="s">
        <v>409</v>
      </c>
      <c r="I154" s="21" t="s">
        <v>414</v>
      </c>
      <c r="J154" s="22">
        <v>110971</v>
      </c>
      <c r="K154" s="23">
        <v>110971</v>
      </c>
      <c r="L154" s="24"/>
      <c r="M154" s="30" t="s">
        <v>415</v>
      </c>
      <c r="N154" s="39"/>
      <c r="O154" s="33"/>
      <c r="P154" s="25" t="s">
        <v>34</v>
      </c>
      <c r="Q154" s="34"/>
      <c r="R154" s="35"/>
      <c r="S154" s="34"/>
    </row>
    <row r="155" spans="1:19" ht="69" customHeight="1">
      <c r="A155" s="19" t="s">
        <v>416</v>
      </c>
      <c r="B155" s="115" t="s">
        <v>27</v>
      </c>
      <c r="C155" s="115"/>
      <c r="D155" s="111" t="s">
        <v>417</v>
      </c>
      <c r="E155" s="111"/>
      <c r="F155" s="3">
        <v>110102101</v>
      </c>
      <c r="G155" s="3"/>
      <c r="H155" s="31" t="s">
        <v>418</v>
      </c>
      <c r="I155" s="21" t="s">
        <v>419</v>
      </c>
      <c r="J155" s="22">
        <v>93831.49</v>
      </c>
      <c r="K155" s="23">
        <v>93831.49</v>
      </c>
      <c r="L155" s="24"/>
      <c r="M155" s="30" t="s">
        <v>420</v>
      </c>
      <c r="N155" s="39"/>
      <c r="O155" s="33"/>
      <c r="P155" s="25" t="s">
        <v>34</v>
      </c>
      <c r="Q155" s="34"/>
      <c r="R155" s="35"/>
      <c r="S155" s="34"/>
    </row>
    <row r="156" spans="1:19" ht="82.5" customHeight="1">
      <c r="A156" s="19" t="s">
        <v>421</v>
      </c>
      <c r="B156" s="115" t="s">
        <v>27</v>
      </c>
      <c r="C156" s="115"/>
      <c r="D156" s="111" t="s">
        <v>417</v>
      </c>
      <c r="E156" s="111"/>
      <c r="F156" s="3">
        <v>110102102</v>
      </c>
      <c r="G156" s="3"/>
      <c r="H156" s="31" t="s">
        <v>422</v>
      </c>
      <c r="I156" s="21" t="s">
        <v>419</v>
      </c>
      <c r="J156" s="22">
        <v>93831.49</v>
      </c>
      <c r="K156" s="23">
        <v>93831.49</v>
      </c>
      <c r="L156" s="24"/>
      <c r="M156" s="30" t="s">
        <v>420</v>
      </c>
      <c r="N156" s="39"/>
      <c r="O156" s="33"/>
      <c r="P156" s="25" t="s">
        <v>34</v>
      </c>
      <c r="Q156" s="34"/>
      <c r="R156" s="35"/>
      <c r="S156" s="34"/>
    </row>
    <row r="157" spans="1:19" ht="63.75" customHeight="1">
      <c r="A157" s="19" t="s">
        <v>423</v>
      </c>
      <c r="B157" s="115" t="s">
        <v>27</v>
      </c>
      <c r="C157" s="115"/>
      <c r="D157" s="111" t="s">
        <v>417</v>
      </c>
      <c r="E157" s="111"/>
      <c r="F157" s="3">
        <v>110102103</v>
      </c>
      <c r="G157" s="3"/>
      <c r="H157" s="31" t="s">
        <v>424</v>
      </c>
      <c r="I157" s="21" t="s">
        <v>419</v>
      </c>
      <c r="J157" s="22">
        <v>93831.49</v>
      </c>
      <c r="K157" s="23">
        <v>93831.49</v>
      </c>
      <c r="L157" s="24"/>
      <c r="M157" s="30" t="s">
        <v>420</v>
      </c>
      <c r="N157" s="39"/>
      <c r="O157" s="33"/>
      <c r="P157" s="25" t="s">
        <v>34</v>
      </c>
      <c r="Q157" s="34"/>
      <c r="R157" s="35"/>
      <c r="S157" s="34"/>
    </row>
    <row r="158" spans="1:19" ht="66.75" customHeight="1">
      <c r="A158" s="19" t="s">
        <v>425</v>
      </c>
      <c r="B158" s="115" t="s">
        <v>27</v>
      </c>
      <c r="C158" s="115"/>
      <c r="D158" s="111" t="s">
        <v>417</v>
      </c>
      <c r="E158" s="111"/>
      <c r="F158" s="3">
        <v>110102104</v>
      </c>
      <c r="G158" s="3"/>
      <c r="H158" s="31" t="s">
        <v>426</v>
      </c>
      <c r="I158" s="21" t="s">
        <v>419</v>
      </c>
      <c r="J158" s="22">
        <v>120707.49</v>
      </c>
      <c r="K158" s="23">
        <v>120707.49</v>
      </c>
      <c r="L158" s="24"/>
      <c r="M158" s="30" t="s">
        <v>420</v>
      </c>
      <c r="N158" s="39"/>
      <c r="O158" s="33"/>
      <c r="P158" s="25" t="s">
        <v>34</v>
      </c>
      <c r="Q158" s="34"/>
      <c r="R158" s="35"/>
      <c r="S158" s="34"/>
    </row>
    <row r="159" spans="1:19" ht="61.5" customHeight="1">
      <c r="A159" s="19" t="s">
        <v>427</v>
      </c>
      <c r="B159" s="115" t="s">
        <v>27</v>
      </c>
      <c r="C159" s="115"/>
      <c r="D159" s="111" t="s">
        <v>417</v>
      </c>
      <c r="E159" s="111"/>
      <c r="F159" s="3">
        <v>110102106</v>
      </c>
      <c r="G159" s="3"/>
      <c r="H159" s="31" t="s">
        <v>428</v>
      </c>
      <c r="I159" s="21" t="s">
        <v>429</v>
      </c>
      <c r="J159" s="22">
        <v>165022.7</v>
      </c>
      <c r="K159" s="23">
        <v>165022.7</v>
      </c>
      <c r="L159" s="24"/>
      <c r="M159" s="30" t="s">
        <v>420</v>
      </c>
      <c r="N159" s="39"/>
      <c r="O159" s="33"/>
      <c r="P159" s="25" t="s">
        <v>34</v>
      </c>
      <c r="Q159" s="34"/>
      <c r="R159" s="35"/>
      <c r="S159" s="34"/>
    </row>
    <row r="160" spans="1:19" ht="64.5" customHeight="1">
      <c r="A160" s="19" t="s">
        <v>430</v>
      </c>
      <c r="B160" s="110" t="s">
        <v>431</v>
      </c>
      <c r="C160" s="110"/>
      <c r="D160" s="111" t="s">
        <v>432</v>
      </c>
      <c r="E160" s="111"/>
      <c r="F160" s="26">
        <v>110112363</v>
      </c>
      <c r="G160" s="26"/>
      <c r="H160" s="40" t="s">
        <v>40</v>
      </c>
      <c r="I160" s="20" t="s">
        <v>433</v>
      </c>
      <c r="J160" s="22">
        <v>98624</v>
      </c>
      <c r="K160" s="22">
        <v>65380</v>
      </c>
      <c r="L160" s="41" t="s">
        <v>434</v>
      </c>
      <c r="M160" s="42" t="s">
        <v>435</v>
      </c>
      <c r="N160" s="113"/>
      <c r="O160" s="113"/>
      <c r="P160" s="25" t="s">
        <v>34</v>
      </c>
      <c r="Q160" s="26"/>
      <c r="R160" s="26"/>
      <c r="S160" s="20"/>
    </row>
    <row r="161" spans="1:19" ht="64.5" customHeight="1">
      <c r="A161" s="19" t="s">
        <v>436</v>
      </c>
      <c r="B161" s="110" t="s">
        <v>213</v>
      </c>
      <c r="C161" s="110"/>
      <c r="D161" s="111" t="s">
        <v>437</v>
      </c>
      <c r="E161" s="111"/>
      <c r="F161" s="26">
        <v>110133367</v>
      </c>
      <c r="G161" s="26"/>
      <c r="H161" s="40" t="s">
        <v>215</v>
      </c>
      <c r="I161" s="20" t="s">
        <v>438</v>
      </c>
      <c r="J161" s="22">
        <v>1816703.1</v>
      </c>
      <c r="K161" s="22">
        <v>508841.45</v>
      </c>
      <c r="L161" s="41" t="s">
        <v>216</v>
      </c>
      <c r="M161" s="42" t="s">
        <v>217</v>
      </c>
      <c r="N161" s="113"/>
      <c r="O161" s="113"/>
      <c r="P161" s="25" t="s">
        <v>34</v>
      </c>
      <c r="Q161" s="26"/>
      <c r="R161" s="26"/>
      <c r="S161" s="20"/>
    </row>
    <row r="162" spans="1:19" ht="63" customHeight="1">
      <c r="A162" s="19" t="s">
        <v>439</v>
      </c>
      <c r="B162" s="110" t="s">
        <v>213</v>
      </c>
      <c r="C162" s="110"/>
      <c r="D162" s="111" t="s">
        <v>440</v>
      </c>
      <c r="E162" s="111"/>
      <c r="F162" s="26">
        <v>110133366</v>
      </c>
      <c r="G162" s="26"/>
      <c r="H162" s="40" t="s">
        <v>215</v>
      </c>
      <c r="I162" s="20" t="s">
        <v>441</v>
      </c>
      <c r="J162" s="22">
        <v>575404.9</v>
      </c>
      <c r="K162" s="22">
        <v>160633.84</v>
      </c>
      <c r="L162" s="41" t="s">
        <v>216</v>
      </c>
      <c r="M162" s="42" t="s">
        <v>217</v>
      </c>
      <c r="N162" s="113"/>
      <c r="O162" s="113"/>
      <c r="P162" s="25" t="s">
        <v>34</v>
      </c>
      <c r="Q162" s="26"/>
      <c r="R162" s="26"/>
      <c r="S162" s="20"/>
    </row>
    <row r="163" spans="1:19" ht="64.5" customHeight="1">
      <c r="A163" s="19" t="s">
        <v>442</v>
      </c>
      <c r="B163" s="110" t="s">
        <v>213</v>
      </c>
      <c r="C163" s="110"/>
      <c r="D163" s="111" t="s">
        <v>443</v>
      </c>
      <c r="E163" s="111"/>
      <c r="F163" s="26">
        <v>110136370</v>
      </c>
      <c r="G163" s="26"/>
      <c r="H163" s="40" t="s">
        <v>215</v>
      </c>
      <c r="I163" s="20" t="s">
        <v>444</v>
      </c>
      <c r="J163" s="22">
        <v>318600</v>
      </c>
      <c r="K163" s="22">
        <v>318600</v>
      </c>
      <c r="L163" s="41" t="s">
        <v>216</v>
      </c>
      <c r="M163" s="42" t="s">
        <v>217</v>
      </c>
      <c r="N163" s="113"/>
      <c r="O163" s="113"/>
      <c r="P163" s="25" t="s">
        <v>34</v>
      </c>
      <c r="Q163" s="26"/>
      <c r="R163" s="26"/>
      <c r="S163" s="20"/>
    </row>
    <row r="164" spans="1:19" ht="58.5" customHeight="1">
      <c r="A164" s="19" t="s">
        <v>445</v>
      </c>
      <c r="B164" s="110" t="s">
        <v>446</v>
      </c>
      <c r="C164" s="110"/>
      <c r="D164" s="111" t="s">
        <v>447</v>
      </c>
      <c r="E164" s="111"/>
      <c r="F164" s="26">
        <v>558</v>
      </c>
      <c r="G164" s="26"/>
      <c r="H164" s="40" t="s">
        <v>448</v>
      </c>
      <c r="I164" s="20" t="s">
        <v>449</v>
      </c>
      <c r="J164" s="22">
        <v>57820</v>
      </c>
      <c r="K164" s="22">
        <v>57820</v>
      </c>
      <c r="L164" s="41" t="s">
        <v>450</v>
      </c>
      <c r="M164" s="42" t="s">
        <v>446</v>
      </c>
      <c r="N164" s="32"/>
      <c r="O164" s="56"/>
      <c r="P164" s="25" t="s">
        <v>34</v>
      </c>
      <c r="Q164" s="26"/>
      <c r="R164" s="26"/>
      <c r="S164" s="20"/>
    </row>
    <row r="165" spans="1:19" ht="12.75" customHeight="1">
      <c r="A165" s="112" t="s">
        <v>274</v>
      </c>
      <c r="B165" s="112"/>
      <c r="C165" s="112"/>
      <c r="D165" s="112"/>
      <c r="E165" s="112"/>
      <c r="F165" s="112"/>
      <c r="G165" s="112"/>
      <c r="H165" s="112"/>
      <c r="I165" s="20"/>
      <c r="J165" s="55">
        <f>J147+J148+J149+J150+J151+J152+J153+J154+J155+J156+J157+J158+J159+J160+J161+J162+J163+J164</f>
        <v>3637737.6599999997</v>
      </c>
      <c r="K165" s="55">
        <f>K147+K148+K149+K150+K151+K152+K153+K154+K155+K156+K157+K158+K159+K160+K161+K162+K163+K164</f>
        <v>1881860.95</v>
      </c>
      <c r="L165" s="41"/>
      <c r="M165" s="42"/>
      <c r="N165" s="113"/>
      <c r="O165" s="113"/>
      <c r="P165" s="57"/>
      <c r="Q165" s="26"/>
      <c r="R165" s="26"/>
      <c r="S165" s="20"/>
    </row>
    <row r="166" spans="1:19" ht="12.75" customHeight="1">
      <c r="A166" s="58"/>
      <c r="B166" s="108"/>
      <c r="C166" s="108"/>
      <c r="D166" s="108"/>
      <c r="E166" s="108"/>
      <c r="F166" s="108"/>
      <c r="G166" s="108"/>
      <c r="H166" s="59"/>
      <c r="I166" s="60" t="s">
        <v>451</v>
      </c>
      <c r="J166" s="61">
        <f>J98+J103+J140+J145+J165</f>
        <v>7369578.43</v>
      </c>
      <c r="K166" s="62">
        <f>K98+K103+K140+K145+K165</f>
        <v>5111376.26</v>
      </c>
      <c r="L166" s="63" t="s">
        <v>111</v>
      </c>
      <c r="M166" s="64"/>
      <c r="N166" s="114"/>
      <c r="O166" s="114"/>
      <c r="P166" s="65"/>
      <c r="Q166" s="66"/>
      <c r="R166" s="66"/>
      <c r="S166" s="65"/>
    </row>
    <row r="167" spans="1:19" ht="12.75" customHeight="1">
      <c r="A167" s="67"/>
      <c r="B167" s="108"/>
      <c r="C167" s="108"/>
      <c r="D167" s="108"/>
      <c r="E167" s="108"/>
      <c r="F167" s="108"/>
      <c r="G167" s="108"/>
      <c r="H167" s="59"/>
      <c r="I167" s="59"/>
      <c r="J167" s="67"/>
      <c r="K167" s="67"/>
      <c r="L167" s="67"/>
      <c r="M167" s="67"/>
      <c r="N167" s="109"/>
      <c r="O167" s="109"/>
      <c r="P167" s="65"/>
      <c r="Q167" s="66"/>
      <c r="R167" s="66"/>
      <c r="S167" s="65"/>
    </row>
    <row r="168" spans="1:19" ht="12.75" customHeight="1">
      <c r="A168" s="67"/>
      <c r="B168" s="68"/>
      <c r="C168" s="59"/>
      <c r="D168" s="59"/>
      <c r="E168" s="67"/>
      <c r="F168" s="67"/>
      <c r="G168" s="67"/>
      <c r="H168" s="67"/>
      <c r="I168" s="67"/>
      <c r="J168" s="105" t="s">
        <v>452</v>
      </c>
      <c r="K168" s="105"/>
      <c r="L168" s="67"/>
      <c r="M168" s="67"/>
      <c r="N168" s="67"/>
      <c r="O168" s="67"/>
      <c r="P168" s="65"/>
      <c r="Q168" s="66"/>
      <c r="R168" s="66"/>
      <c r="S168" s="65"/>
    </row>
    <row r="169" spans="1:18" ht="12.75">
      <c r="A169" s="1"/>
      <c r="B169" s="1"/>
      <c r="C169" s="1"/>
      <c r="D169" s="1"/>
      <c r="E169" s="1"/>
      <c r="F169" s="69" t="s">
        <v>453</v>
      </c>
      <c r="G169" s="70"/>
      <c r="H169" s="70"/>
      <c r="I169" s="70"/>
      <c r="J169" s="106" t="s">
        <v>454</v>
      </c>
      <c r="K169" s="106"/>
      <c r="L169" s="1"/>
      <c r="M169" s="1"/>
      <c r="N169" s="1"/>
      <c r="O169" s="1"/>
      <c r="Q169" s="71"/>
      <c r="R169" s="7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Q170" s="71"/>
      <c r="R170" s="71"/>
    </row>
    <row r="171" spans="1:18" ht="12.75">
      <c r="A171" s="104" t="s">
        <v>508</v>
      </c>
      <c r="B171" s="104"/>
      <c r="C171" s="104"/>
      <c r="D171" s="104"/>
      <c r="E171" s="104"/>
      <c r="F171" s="1"/>
      <c r="G171" s="1"/>
      <c r="H171" s="1"/>
      <c r="I171" s="1"/>
      <c r="J171" s="105" t="s">
        <v>455</v>
      </c>
      <c r="K171" s="105"/>
      <c r="L171" s="1"/>
      <c r="M171" s="1"/>
      <c r="N171" s="1"/>
      <c r="O171" s="1"/>
      <c r="Q171" s="71"/>
      <c r="R171" s="71"/>
    </row>
    <row r="172" spans="1:18" ht="12.75">
      <c r="A172" s="1"/>
      <c r="B172" s="1"/>
      <c r="C172" s="1"/>
      <c r="D172" s="1"/>
      <c r="E172" s="1"/>
      <c r="F172" s="69" t="s">
        <v>453</v>
      </c>
      <c r="G172" s="70"/>
      <c r="H172" s="70"/>
      <c r="I172" s="70"/>
      <c r="J172" s="106" t="s">
        <v>454</v>
      </c>
      <c r="K172" s="106"/>
      <c r="L172" s="1"/>
      <c r="M172" s="1"/>
      <c r="N172" s="1"/>
      <c r="O172" s="1"/>
      <c r="Q172" s="71"/>
      <c r="R172" s="7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Q173" s="71"/>
      <c r="R173" s="7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05" t="s">
        <v>456</v>
      </c>
      <c r="K174" s="105"/>
      <c r="L174" s="1"/>
      <c r="M174" s="1"/>
      <c r="N174" s="1"/>
      <c r="O174" s="1"/>
      <c r="Q174" s="71"/>
      <c r="R174" s="71"/>
    </row>
    <row r="175" spans="1:18" ht="12.75">
      <c r="A175" s="1"/>
      <c r="B175" s="1"/>
      <c r="C175" s="1"/>
      <c r="D175" s="1"/>
      <c r="E175" s="1"/>
      <c r="F175" s="69" t="s">
        <v>453</v>
      </c>
      <c r="G175" s="70"/>
      <c r="H175" s="70"/>
      <c r="I175" s="70"/>
      <c r="J175" s="107" t="s">
        <v>454</v>
      </c>
      <c r="K175" s="107"/>
      <c r="L175" s="1"/>
      <c r="M175" s="1"/>
      <c r="N175" s="1"/>
      <c r="O175" s="1"/>
      <c r="Q175" s="71"/>
      <c r="R175" s="71"/>
    </row>
    <row r="176" spans="17:18" ht="12.75">
      <c r="Q176" s="71"/>
      <c r="R176" s="71"/>
    </row>
    <row r="177" spans="17:18" ht="12.75">
      <c r="Q177" s="71"/>
      <c r="R177" s="71"/>
    </row>
    <row r="178" spans="17:18" ht="12.75">
      <c r="Q178" s="71"/>
      <c r="R178" s="71"/>
    </row>
    <row r="179" spans="17:18" ht="12.75">
      <c r="Q179" s="71"/>
      <c r="R179" s="71"/>
    </row>
    <row r="180" spans="9:18" ht="12.75">
      <c r="I180" t="s">
        <v>457</v>
      </c>
      <c r="J180" s="72">
        <f>J17+J18+J19+J20+J21+J22+J23+J24+J25+J26+J27+J28+J29+J30+J31+J32+J33+J34+J35+J36+J37+J38+J39+J40+J41+J42+J43+J44+J45+J46+J47+J48+J49+J50+J51+J52+J53+J54+J55+J56+J57+J58+J59+J60+J61+J62+J63+J64+J67+J68+J69+J70+J71+J72+J73+J75+J78+J79+J80+J81+J82+J83+J84+J85+J86+J87+J88+J89+J90+J91+J92+J93+J94+J95+J96+J102+J105+J106+J107+J108+J109+J110+J111+J112+J113+J114+J115+J120+J121+J122+J123++J125+J126+J127+J128+J129+J135+J136+J137+J142+J143+J144+J147+J148+J149</f>
        <v>3074618.6100000003</v>
      </c>
      <c r="K180" s="72">
        <f>K75+K80+K83+K84+K85+K86+K17+K18+K19+K20+K21+K22+K23+K24+K25+K26+K27+K28+K29+K30+K31+K32+K33+K34+K35+K36+K37+K38+K39+K40+K41+K42+K43+K44+K45+K46+K47+K48+K49+K50+K51+K52+K53+K54+K55+K56+K57+K58+K59+K60+K61+K62+K63+K64+K67+K68+K69+K70+K71+K72+K73+K75+K78+K81+K82+K87+K88+K89+K90+K91+K92+K93+K94+K95+K96+K102+K105+K106+K107+K108+K109+K110+K111+K112+K113+K114+K115+K120+K121+K122+K123+K125+K126+K127+K128+K129+K135+K136+K137+K142+K143+K144+K147+K148+K149</f>
        <v>2760790.78</v>
      </c>
      <c r="L180" s="73" t="s">
        <v>111</v>
      </c>
      <c r="Q180" s="71"/>
      <c r="R180" s="71"/>
    </row>
    <row r="181" spans="9:18" ht="12.75">
      <c r="I181" t="s">
        <v>458</v>
      </c>
      <c r="J181" s="73">
        <f>J13+J14+J15+J16+J65+J66+J74+J76+J77+J97+J101+J116+J117+J118+J119+J124+J130+J131+J132+J133+J134+J138+J139+J150+J151+J152+J153+J154+J155+J156+J157+J158+J159+J160+J161+J162+J163+J164</f>
        <v>4294959.82</v>
      </c>
      <c r="K181" s="73">
        <f>K13+K14+K15+K16+K65+K66+K74+K76+K77+K97+K101+K116+K117+K118+K119+K124+K130+K131+K132+K133+K134+K138+K139+K150+K151+K152+K153+K154+K155+K156+K157+K158+K159+K160+K161+K162+K163+K164</f>
        <v>2350585.48</v>
      </c>
      <c r="L181" s="73" t="s">
        <v>111</v>
      </c>
      <c r="Q181" s="71"/>
      <c r="R181" s="71"/>
    </row>
    <row r="182" spans="10:18" ht="12.75">
      <c r="J182" s="73">
        <f>J180+J181</f>
        <v>7369578.430000001</v>
      </c>
      <c r="K182" s="73">
        <f>K180+K181</f>
        <v>5111376.26</v>
      </c>
      <c r="L182" s="73" t="s">
        <v>111</v>
      </c>
      <c r="Q182" s="71"/>
      <c r="R182" s="71"/>
    </row>
    <row r="183" spans="17:18" ht="12.75">
      <c r="Q183" s="71"/>
      <c r="R183" s="71"/>
    </row>
    <row r="184" spans="17:18" ht="12.75">
      <c r="Q184" s="71"/>
      <c r="R184" s="71"/>
    </row>
    <row r="185" spans="17:18" ht="12.75">
      <c r="Q185" s="71"/>
      <c r="R185" s="71"/>
    </row>
    <row r="186" spans="17:18" ht="12.75">
      <c r="Q186" s="71"/>
      <c r="R186" s="71"/>
    </row>
    <row r="187" spans="17:18" ht="12.75">
      <c r="Q187" s="71"/>
      <c r="R187" s="71"/>
    </row>
    <row r="188" spans="17:18" ht="12.75">
      <c r="Q188" s="71"/>
      <c r="R188" s="71"/>
    </row>
    <row r="189" spans="17:18" ht="12.75">
      <c r="Q189" s="71"/>
      <c r="R189" s="71"/>
    </row>
  </sheetData>
  <sheetProtection selectLockedCells="1" selectUnlockedCells="1"/>
  <mergeCells count="459">
    <mergeCell ref="B139:C139"/>
    <mergeCell ref="D139:E139"/>
    <mergeCell ref="N139:O139"/>
    <mergeCell ref="B138:C138"/>
    <mergeCell ref="D138:E138"/>
    <mergeCell ref="N138:O138"/>
    <mergeCell ref="B93:C93"/>
    <mergeCell ref="B94:C94"/>
    <mergeCell ref="B95:C95"/>
    <mergeCell ref="B96:C96"/>
    <mergeCell ref="D93:E93"/>
    <mergeCell ref="D94:E94"/>
    <mergeCell ref="D95:E95"/>
    <mergeCell ref="D96:E96"/>
    <mergeCell ref="B87:C87"/>
    <mergeCell ref="D87:E87"/>
    <mergeCell ref="N87:O87"/>
    <mergeCell ref="B88:C88"/>
    <mergeCell ref="D88:E88"/>
    <mergeCell ref="D91:E91"/>
    <mergeCell ref="N8:O10"/>
    <mergeCell ref="A12:I12"/>
    <mergeCell ref="P8:P10"/>
    <mergeCell ref="M8:M10"/>
    <mergeCell ref="A2:P2"/>
    <mergeCell ref="A4:B5"/>
    <mergeCell ref="C4:D5"/>
    <mergeCell ref="E4:E5"/>
    <mergeCell ref="F4:J5"/>
    <mergeCell ref="K4:M5"/>
    <mergeCell ref="A6:B6"/>
    <mergeCell ref="C6:D6"/>
    <mergeCell ref="F6:J6"/>
    <mergeCell ref="K6:M6"/>
    <mergeCell ref="A8:A10"/>
    <mergeCell ref="B8:C10"/>
    <mergeCell ref="D8:E10"/>
    <mergeCell ref="F8:G10"/>
    <mergeCell ref="H8:H10"/>
    <mergeCell ref="I8:I10"/>
    <mergeCell ref="Q8:Q10"/>
    <mergeCell ref="R8:R10"/>
    <mergeCell ref="S8:S10"/>
    <mergeCell ref="B11:C11"/>
    <mergeCell ref="D11:E11"/>
    <mergeCell ref="F11:G11"/>
    <mergeCell ref="N11:O11"/>
    <mergeCell ref="J8:J10"/>
    <mergeCell ref="K8:K10"/>
    <mergeCell ref="L8:L10"/>
    <mergeCell ref="B13:C13"/>
    <mergeCell ref="D13:E13"/>
    <mergeCell ref="F13:G13"/>
    <mergeCell ref="N13:O13"/>
    <mergeCell ref="B14:C14"/>
    <mergeCell ref="D14:E14"/>
    <mergeCell ref="F14:G14"/>
    <mergeCell ref="N14:O14"/>
    <mergeCell ref="B15:C15"/>
    <mergeCell ref="D15:E15"/>
    <mergeCell ref="B16:C16"/>
    <mergeCell ref="D16:E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N21:O21"/>
    <mergeCell ref="B22:C22"/>
    <mergeCell ref="D22:E22"/>
    <mergeCell ref="N22:O22"/>
    <mergeCell ref="B23:C23"/>
    <mergeCell ref="D23:E23"/>
    <mergeCell ref="N23:O23"/>
    <mergeCell ref="B24:C24"/>
    <mergeCell ref="D24:E24"/>
    <mergeCell ref="N24:O24"/>
    <mergeCell ref="B25:C25"/>
    <mergeCell ref="D25:E25"/>
    <mergeCell ref="N25:O25"/>
    <mergeCell ref="B26:C26"/>
    <mergeCell ref="D26:E26"/>
    <mergeCell ref="N26:O26"/>
    <mergeCell ref="B27:C27"/>
    <mergeCell ref="D27:E27"/>
    <mergeCell ref="N27:O27"/>
    <mergeCell ref="B28:C28"/>
    <mergeCell ref="D28:E28"/>
    <mergeCell ref="N28:O28"/>
    <mergeCell ref="B29:C29"/>
    <mergeCell ref="D29:E29"/>
    <mergeCell ref="N29:O29"/>
    <mergeCell ref="B30:C30"/>
    <mergeCell ref="D30:E30"/>
    <mergeCell ref="N30:O30"/>
    <mergeCell ref="B31:C31"/>
    <mergeCell ref="D31:E31"/>
    <mergeCell ref="N31:O31"/>
    <mergeCell ref="B32:C32"/>
    <mergeCell ref="D32:E32"/>
    <mergeCell ref="N32:O32"/>
    <mergeCell ref="B33:C33"/>
    <mergeCell ref="D33:E33"/>
    <mergeCell ref="N33:O33"/>
    <mergeCell ref="B34:C34"/>
    <mergeCell ref="D34:E34"/>
    <mergeCell ref="N34:O34"/>
    <mergeCell ref="B35:C35"/>
    <mergeCell ref="D35:E35"/>
    <mergeCell ref="N35:O35"/>
    <mergeCell ref="B36:C36"/>
    <mergeCell ref="D36:E36"/>
    <mergeCell ref="N36:O36"/>
    <mergeCell ref="B37:C37"/>
    <mergeCell ref="D37:E37"/>
    <mergeCell ref="N37:O37"/>
    <mergeCell ref="B38:C38"/>
    <mergeCell ref="D38:E38"/>
    <mergeCell ref="N38:O38"/>
    <mergeCell ref="B39:C39"/>
    <mergeCell ref="D39:E39"/>
    <mergeCell ref="N39:O39"/>
    <mergeCell ref="B40:C40"/>
    <mergeCell ref="D40:E40"/>
    <mergeCell ref="N40:O40"/>
    <mergeCell ref="B41:C41"/>
    <mergeCell ref="D41:E41"/>
    <mergeCell ref="N41:O41"/>
    <mergeCell ref="B42:C42"/>
    <mergeCell ref="D42:E42"/>
    <mergeCell ref="N42:O42"/>
    <mergeCell ref="B43:C43"/>
    <mergeCell ref="D43:E43"/>
    <mergeCell ref="N43:O43"/>
    <mergeCell ref="B44:C44"/>
    <mergeCell ref="D44:E44"/>
    <mergeCell ref="N44:O44"/>
    <mergeCell ref="B45:C45"/>
    <mergeCell ref="D45:E45"/>
    <mergeCell ref="N45:O45"/>
    <mergeCell ref="B46:C46"/>
    <mergeCell ref="D46:E46"/>
    <mergeCell ref="N46:O46"/>
    <mergeCell ref="B47:C47"/>
    <mergeCell ref="D47:E47"/>
    <mergeCell ref="N47:O47"/>
    <mergeCell ref="B48:C48"/>
    <mergeCell ref="D48:E48"/>
    <mergeCell ref="N48:O48"/>
    <mergeCell ref="B49:C49"/>
    <mergeCell ref="D49:E49"/>
    <mergeCell ref="N49:O49"/>
    <mergeCell ref="B50:C50"/>
    <mergeCell ref="D50:E50"/>
    <mergeCell ref="N50:O50"/>
    <mergeCell ref="B51:C51"/>
    <mergeCell ref="D51:E51"/>
    <mergeCell ref="N51:O51"/>
    <mergeCell ref="B52:C52"/>
    <mergeCell ref="D52:E52"/>
    <mergeCell ref="N52:O52"/>
    <mergeCell ref="B53:C53"/>
    <mergeCell ref="D53:E53"/>
    <mergeCell ref="N53:O53"/>
    <mergeCell ref="B54:C54"/>
    <mergeCell ref="D54:E54"/>
    <mergeCell ref="N54:O54"/>
    <mergeCell ref="B55:C55"/>
    <mergeCell ref="D55:E55"/>
    <mergeCell ref="N55:O55"/>
    <mergeCell ref="B56:C56"/>
    <mergeCell ref="D56:E56"/>
    <mergeCell ref="N56:O56"/>
    <mergeCell ref="B57:C57"/>
    <mergeCell ref="D57:E57"/>
    <mergeCell ref="N57:O57"/>
    <mergeCell ref="B58:C58"/>
    <mergeCell ref="D58:E58"/>
    <mergeCell ref="N58:O58"/>
    <mergeCell ref="B59:C59"/>
    <mergeCell ref="D59:E59"/>
    <mergeCell ref="N59:O59"/>
    <mergeCell ref="B60:C60"/>
    <mergeCell ref="D60:E60"/>
    <mergeCell ref="N60:O60"/>
    <mergeCell ref="B61:C61"/>
    <mergeCell ref="D61:E61"/>
    <mergeCell ref="N61:O61"/>
    <mergeCell ref="B62:C62"/>
    <mergeCell ref="D62:E62"/>
    <mergeCell ref="N62:O62"/>
    <mergeCell ref="B63:C63"/>
    <mergeCell ref="D63:E63"/>
    <mergeCell ref="N63:O63"/>
    <mergeCell ref="B64:C64"/>
    <mergeCell ref="D64:E64"/>
    <mergeCell ref="N64:O64"/>
    <mergeCell ref="B65:C65"/>
    <mergeCell ref="D65:E65"/>
    <mergeCell ref="B66:C66"/>
    <mergeCell ref="D66:E66"/>
    <mergeCell ref="B67:C67"/>
    <mergeCell ref="D67:E67"/>
    <mergeCell ref="N67:O67"/>
    <mergeCell ref="B68:C68"/>
    <mergeCell ref="D68:E68"/>
    <mergeCell ref="N68:O68"/>
    <mergeCell ref="B69:C69"/>
    <mergeCell ref="D69:E69"/>
    <mergeCell ref="N69:O69"/>
    <mergeCell ref="B70:C70"/>
    <mergeCell ref="D70:E70"/>
    <mergeCell ref="N70:O70"/>
    <mergeCell ref="B71:C71"/>
    <mergeCell ref="D71:E71"/>
    <mergeCell ref="N71:O71"/>
    <mergeCell ref="B72:C72"/>
    <mergeCell ref="D72:E72"/>
    <mergeCell ref="N72:O72"/>
    <mergeCell ref="B73:C73"/>
    <mergeCell ref="D73:E73"/>
    <mergeCell ref="N73:O73"/>
    <mergeCell ref="B74:C74"/>
    <mergeCell ref="D74:E74"/>
    <mergeCell ref="N74:O74"/>
    <mergeCell ref="B75:C75"/>
    <mergeCell ref="D75:E75"/>
    <mergeCell ref="N75:O75"/>
    <mergeCell ref="B76:C76"/>
    <mergeCell ref="D76:E76"/>
    <mergeCell ref="N76:O76"/>
    <mergeCell ref="B77:C77"/>
    <mergeCell ref="D77:E77"/>
    <mergeCell ref="N77:O77"/>
    <mergeCell ref="B78:C78"/>
    <mergeCell ref="D78:E78"/>
    <mergeCell ref="N78:O78"/>
    <mergeCell ref="B79:C79"/>
    <mergeCell ref="D79:E79"/>
    <mergeCell ref="N79:O79"/>
    <mergeCell ref="B80:C80"/>
    <mergeCell ref="D80:E80"/>
    <mergeCell ref="N80:O80"/>
    <mergeCell ref="B81:C81"/>
    <mergeCell ref="D81:E81"/>
    <mergeCell ref="N81:O81"/>
    <mergeCell ref="B82:C82"/>
    <mergeCell ref="D82:E82"/>
    <mergeCell ref="N82:O82"/>
    <mergeCell ref="B83:C83"/>
    <mergeCell ref="D83:E83"/>
    <mergeCell ref="N83:O83"/>
    <mergeCell ref="B84:C84"/>
    <mergeCell ref="D84:E84"/>
    <mergeCell ref="N84:O84"/>
    <mergeCell ref="B85:C85"/>
    <mergeCell ref="D85:E85"/>
    <mergeCell ref="N85:O85"/>
    <mergeCell ref="B86:C86"/>
    <mergeCell ref="D86:E86"/>
    <mergeCell ref="N86:O86"/>
    <mergeCell ref="A98:I98"/>
    <mergeCell ref="A99:I99"/>
    <mergeCell ref="A100:I100"/>
    <mergeCell ref="N100:O100"/>
    <mergeCell ref="B101:C101"/>
    <mergeCell ref="D101:E101"/>
    <mergeCell ref="B102:C102"/>
    <mergeCell ref="D102:E102"/>
    <mergeCell ref="N102:O102"/>
    <mergeCell ref="A103:I103"/>
    <mergeCell ref="A104:I104"/>
    <mergeCell ref="B105:C105"/>
    <mergeCell ref="D105:E105"/>
    <mergeCell ref="N105:O105"/>
    <mergeCell ref="B106:C106"/>
    <mergeCell ref="D106:E106"/>
    <mergeCell ref="N106:O106"/>
    <mergeCell ref="B107:C107"/>
    <mergeCell ref="D107:E107"/>
    <mergeCell ref="N107:O107"/>
    <mergeCell ref="B108:C108"/>
    <mergeCell ref="D108:E108"/>
    <mergeCell ref="N108:O108"/>
    <mergeCell ref="B109:C109"/>
    <mergeCell ref="D109:E109"/>
    <mergeCell ref="N109:O109"/>
    <mergeCell ref="B110:C110"/>
    <mergeCell ref="D110:E110"/>
    <mergeCell ref="N110:O110"/>
    <mergeCell ref="B111:C111"/>
    <mergeCell ref="D111:E111"/>
    <mergeCell ref="N111:O111"/>
    <mergeCell ref="B112:C112"/>
    <mergeCell ref="D112:E112"/>
    <mergeCell ref="N112:O112"/>
    <mergeCell ref="B113:C113"/>
    <mergeCell ref="D113:E113"/>
    <mergeCell ref="N113:O113"/>
    <mergeCell ref="B114:C114"/>
    <mergeCell ref="D114:E114"/>
    <mergeCell ref="N114:O114"/>
    <mergeCell ref="B115:C115"/>
    <mergeCell ref="D115:E115"/>
    <mergeCell ref="N115:O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N120:O120"/>
    <mergeCell ref="B121:C121"/>
    <mergeCell ref="D121:E121"/>
    <mergeCell ref="N121:O121"/>
    <mergeCell ref="B122:C122"/>
    <mergeCell ref="D122:E122"/>
    <mergeCell ref="N122:O122"/>
    <mergeCell ref="B123:C123"/>
    <mergeCell ref="D123:E123"/>
    <mergeCell ref="N123:O123"/>
    <mergeCell ref="B124:C124"/>
    <mergeCell ref="D124:E124"/>
    <mergeCell ref="N124:O124"/>
    <mergeCell ref="B125:C125"/>
    <mergeCell ref="D125:E125"/>
    <mergeCell ref="N125:O125"/>
    <mergeCell ref="B126:C126"/>
    <mergeCell ref="D126:E126"/>
    <mergeCell ref="N126:O126"/>
    <mergeCell ref="B127:C127"/>
    <mergeCell ref="D127:E127"/>
    <mergeCell ref="N127:O127"/>
    <mergeCell ref="B128:C128"/>
    <mergeCell ref="D128:E128"/>
    <mergeCell ref="N128:O128"/>
    <mergeCell ref="B129:C129"/>
    <mergeCell ref="D129:E129"/>
    <mergeCell ref="N129:O129"/>
    <mergeCell ref="B130:C130"/>
    <mergeCell ref="D130:E130"/>
    <mergeCell ref="N130:O130"/>
    <mergeCell ref="B131:C131"/>
    <mergeCell ref="D131:E131"/>
    <mergeCell ref="N131:O131"/>
    <mergeCell ref="B132:C132"/>
    <mergeCell ref="D132:E132"/>
    <mergeCell ref="N132:O132"/>
    <mergeCell ref="B133:C133"/>
    <mergeCell ref="D133:E133"/>
    <mergeCell ref="N133:O133"/>
    <mergeCell ref="B134:C134"/>
    <mergeCell ref="D134:E134"/>
    <mergeCell ref="N134:O134"/>
    <mergeCell ref="B135:C135"/>
    <mergeCell ref="D135:E135"/>
    <mergeCell ref="N135:O135"/>
    <mergeCell ref="B136:C136"/>
    <mergeCell ref="D136:E136"/>
    <mergeCell ref="N136:O136"/>
    <mergeCell ref="B137:C137"/>
    <mergeCell ref="D137:E137"/>
    <mergeCell ref="N137:O137"/>
    <mergeCell ref="A140:I140"/>
    <mergeCell ref="A141:I141"/>
    <mergeCell ref="B142:C142"/>
    <mergeCell ref="D142:E142"/>
    <mergeCell ref="N142:O142"/>
    <mergeCell ref="B143:C143"/>
    <mergeCell ref="D143:E143"/>
    <mergeCell ref="N143:O143"/>
    <mergeCell ref="B144:C144"/>
    <mergeCell ref="D144:E144"/>
    <mergeCell ref="N144:O144"/>
    <mergeCell ref="A145:I145"/>
    <mergeCell ref="A146:I146"/>
    <mergeCell ref="B147:C147"/>
    <mergeCell ref="D147:E147"/>
    <mergeCell ref="N147:O147"/>
    <mergeCell ref="B148:C148"/>
    <mergeCell ref="D148:E148"/>
    <mergeCell ref="N148:O148"/>
    <mergeCell ref="B149:C149"/>
    <mergeCell ref="D149:E149"/>
    <mergeCell ref="N149:O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N160:O160"/>
    <mergeCell ref="B161:C161"/>
    <mergeCell ref="D161:E161"/>
    <mergeCell ref="N161:O161"/>
    <mergeCell ref="N166:O166"/>
    <mergeCell ref="B162:C162"/>
    <mergeCell ref="D162:E162"/>
    <mergeCell ref="N162:O162"/>
    <mergeCell ref="B163:C163"/>
    <mergeCell ref="D163:E163"/>
    <mergeCell ref="N163:O163"/>
    <mergeCell ref="N167:O167"/>
    <mergeCell ref="J168:K168"/>
    <mergeCell ref="J169:K169"/>
    <mergeCell ref="B164:C164"/>
    <mergeCell ref="D164:E164"/>
    <mergeCell ref="A165:H165"/>
    <mergeCell ref="N165:O165"/>
    <mergeCell ref="B166:C166"/>
    <mergeCell ref="D166:E166"/>
    <mergeCell ref="F166:G166"/>
    <mergeCell ref="A171:E171"/>
    <mergeCell ref="J171:K171"/>
    <mergeCell ref="J172:K172"/>
    <mergeCell ref="J174:K174"/>
    <mergeCell ref="J175:K175"/>
    <mergeCell ref="B167:C167"/>
    <mergeCell ref="D167:E167"/>
    <mergeCell ref="F167:G167"/>
    <mergeCell ref="B97:C97"/>
    <mergeCell ref="D97:E97"/>
    <mergeCell ref="N97:O97"/>
    <mergeCell ref="B92:C92"/>
    <mergeCell ref="D92:E92"/>
    <mergeCell ref="B89:C89"/>
    <mergeCell ref="D89:E89"/>
    <mergeCell ref="B90:C90"/>
    <mergeCell ref="D90:E90"/>
    <mergeCell ref="B91:C91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2023-08-03T10:51:29Z</dcterms:modified>
  <cp:category/>
  <cp:version/>
  <cp:contentType/>
  <cp:contentStatus/>
</cp:coreProperties>
</file>