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<sst xmlns="http://schemas.openxmlformats.org/spreadsheetml/2006/main" count="751" uniqueCount="449">
  <si>
    <t>Реестр 01 недвижимого имущества Администрации Береславского сельского поселения на "01" марта 2021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</si>
  <si>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</si>
  <si>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</si>
  <si>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</si>
  <si>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</si>
  <si>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</si>
  <si>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</si>
  <si>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</si>
  <si>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</si>
  <si>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</si>
  <si>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</si>
  <si>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</si>
  <si>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</si>
  <si>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</si>
  <si>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</si>
  <si>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</si>
  <si>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</si>
  <si>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</si>
  <si>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</si>
  <si>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</si>
  <si>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</si>
  <si>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</si>
  <si>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</si>
  <si>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</si>
  <si>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</si>
  <si>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</si>
  <si>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</si>
  <si>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</si>
  <si>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</si>
  <si>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</si>
  <si>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</si>
  <si>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</si>
  <si>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</si>
  <si>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</si>
  <si>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</si>
  <si>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</si>
  <si>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</si>
  <si>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</si>
  <si>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</si>
  <si>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</si>
  <si>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</si>
  <si>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</si>
  <si>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</si>
  <si>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</si>
  <si>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</si>
  <si>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</si>
  <si>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</si>
  <si>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</si>
  <si>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</si>
  <si>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</si>
  <si>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</si>
  <si>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</si>
  <si>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</si>
  <si>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</si>
  <si>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</si>
  <si>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</si>
  <si>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</si>
  <si>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</si>
  <si>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</si>
  <si>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</si>
  <si>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</si>
  <si>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</si>
  <si>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</si>
  <si>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</si>
  <si>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</si>
  <si>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</si>
  <si>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</si>
  <si>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</si>
  <si>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</si>
  <si>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</si>
  <si>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</si>
  <si>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</si>
  <si>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</si>
  <si>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</si>
  <si>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</si>
  <si>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</si>
  <si>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</si>
  <si>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</si>
  <si>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</si>
  <si>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</si>
  <si>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</si>
  <si>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</si>
  <si>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</si>
  <si>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</si>
  <si>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</si>
  <si>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</si>
  <si>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</si>
  <si>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</si>
  <si>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</si>
  <si>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</si>
  <si>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</si>
  <si>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</si>
  <si>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</si>
  <si>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</si>
  <si>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</si>
  <si>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</si>
  <si>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</si>
  <si>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</si>
  <si>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</si>
  <si>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</si>
  <si>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</si>
  <si>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</si>
  <si>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</si>
  <si>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</si>
  <si>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</si>
  <si>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</si>
  <si>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</si>
  <si>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</si>
  <si>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</si>
  <si>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</si>
  <si>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</si>
  <si>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</si>
  <si>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</si>
  <si>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</si>
  <si>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</si>
  <si>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</si>
  <si>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</si>
  <si>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</si>
  <si>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</si>
  <si>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</si>
  <si>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</si>
  <si>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</si>
  <si>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</si>
  <si>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</si>
  <si>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</si>
  <si>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</si>
  <si>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</si>
  <si>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</si>
  <si>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</si>
  <si>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</si>
  <si>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</si>
  <si>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</si>
  <si>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</si>
  <si>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</si>
  <si>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</si>
  <si>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</si>
  <si>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</si>
  <si>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</si>
  <si>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</si>
  <si>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</si>
  <si>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</si>
  <si>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</si>
  <si>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</si>
  <si>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</si>
  <si>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</si>
  <si>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</si>
  <si>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</si>
  <si>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</si>
  <si>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</si>
  <si>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</si>
  <si>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</si>
  <si>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</si>
  <si>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</si>
  <si>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</si>
  <si>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</si>
  <si>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</si>
  <si>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</si>
  <si>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</si>
  <si>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</si>
  <si>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</si>
  <si>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</si>
  <si>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</si>
  <si>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</si>
  <si>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</si>
  <si>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</si>
  <si>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</si>
  <si>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</si>
  <si>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</si>
  <si>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</si>
  <si>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</si>
  <si>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</si>
  <si>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</si>
  <si>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</si>
  <si>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</si>
  <si>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</si>
  <si>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</si>
  <si>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</si>
  <si>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</si>
  <si>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</si>
  <si>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</si>
  <si>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15805м. ул.Советская-510,0м., ул.Целинная -475,0м., ул.Садовая - 390,0 м., ул.Тепличная - 330,0 м., ул.Донская -485,0 м., ул.Штепо - 725,0 м., ул.Юбилейная -345 м., ул.Лагутина -1115,0 м., ул.Фролова - 400,0 м., пер.Причальный - 535,0 м., ул.Комсомольская - 285,0 м., ул.Ленина - 945,0 м., ул.Механизаторов - 1210,0 м., ул.Заканальная - 455,0 м., ул.Степная - 410,0 м., пер.Зеленый - 425,0 м., ул.Молодежная - 335,0 м., ул. Мира - 590,0 м., ул.Волгоградская - 1615,0 м., ул.Дружбы - 1610,0 м., ул.Революционная - 865,0 м., ул.Приканальная 1750,0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</si>
  <si>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</si>
  <si>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</si>
  <si>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</si>
  <si>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</si>
  <si>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</si>
  <si>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</si>
  <si>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</si>
  <si>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</si>
  <si>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</si>
  <si>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</si>
  <si>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</si>
  <si>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</si>
  <si>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</si>
  <si>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</si>
  <si>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</si>
  <si>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</si>
  <si>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</si>
  <si>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</si>
  <si>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</si>
  <si>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</si>
  <si>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</si>
  <si>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</si>
  <si>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</si>
  <si>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</si>
  <si>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</si>
  <si>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</si>
  <si>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</si>
  <si>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</si>
  <si>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</si>
  <si>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</si>
  <si>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</si>
  <si>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</si>
  <si>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</si>
  <si>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</si>
  <si>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</si>
  <si>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</si>
  <si>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</si>
  <si>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</si>
  <si>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404547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</si>
  <si>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</si>
  <si>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1071м.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</si>
  <si>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</si>
  <si>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</si>
  <si>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</si>
  <si>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</si>
  <si>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404547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</si>
  <si>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</si>
  <si>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1142м. ул.Первомайская </t>
  </si>
  <si>
    <t>Запись регистрации № 34:09:000000:11709-34/115/2019-3 от 10.10.2019г.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</si>
  <si>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</si>
  <si>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</si>
  <si>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</si>
  <si>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</si>
  <si>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</si>
  <si>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</si>
  <si>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</si>
  <si>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</si>
  <si>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</si>
  <si>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</si>
  <si>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</si>
  <si>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</si>
  <si>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</si>
  <si>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</si>
  <si>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</si>
  <si>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</si>
  <si>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</si>
  <si>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</si>
  <si>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</si>
  <si>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</si>
  <si>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</si>
  <si>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</si>
  <si>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</si>
  <si>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</si>
  <si>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</si>
  <si>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</si>
  <si>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</si>
  <si>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</si>
  <si>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</si>
  <si>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</si>
  <si>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</si>
  <si>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</si>
  <si>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</si>
  <si>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</si>
  <si>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</si>
  <si>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</si>
  <si>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</si>
  <si>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</si>
  <si>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</si>
  <si>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</si>
  <si>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</si>
  <si>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</si>
  <si>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</si>
  <si>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</si>
  <si>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</si>
  <si>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</si>
  <si>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</si>
  <si>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</si>
  <si>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</si>
  <si>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</si>
  <si>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</si>
  <si>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</si>
  <si>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</si>
  <si>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</si>
  <si>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</si>
  <si>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</si>
  <si>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</si>
  <si>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</si>
  <si>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</si>
  <si>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</si>
  <si>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</si>
  <si>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</si>
  <si>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</si>
  <si>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</si>
  <si>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</si>
  <si>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</si>
  <si>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</si>
  <si>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</si>
  <si>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</si>
  <si>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</si>
  <si>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</si>
  <si>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</si>
  <si>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</si>
  <si>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</si>
  <si>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</si>
  <si>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</si>
  <si>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</si>
  <si>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</si>
  <si>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</si>
  <si>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</si>
  <si>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</si>
  <si>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</si>
  <si>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</si>
  <si>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</si>
  <si>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</si>
  <si>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</si>
  <si>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</si>
  <si>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</si>
  <si>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</si>
  <si>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</si>
  <si>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404547 Волгоградская обл., Калачевский р-он п.Береславка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</si>
  <si>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</si>
  <si>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</si>
  <si>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</si>
  <si>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</si>
  <si>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</si>
  <si>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</si>
  <si>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</si>
  <si>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</si>
  <si>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</si>
  <si>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</si>
  <si>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</si>
  <si>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</si>
  <si>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</si>
  <si>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</si>
  <si>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</si>
  <si>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</si>
  <si>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</si>
  <si>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</si>
  <si>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</si>
  <si>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</si>
  <si>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</si>
  <si>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</si>
  <si>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</si>
  <si>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</si>
  <si>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</si>
  <si>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</si>
  <si>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</si>
  <si>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</si>
  <si>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</si>
  <si>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</si>
  <si>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</si>
  <si>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</si>
  <si>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</si>
  <si>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</si>
  <si>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</si>
  <si>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</si>
  <si>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</si>
  <si>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</si>
  <si>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</si>
  <si>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</si>
  <si>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</si>
  <si>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</si>
  <si>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</si>
  <si>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</si>
  <si>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</si>
  <si>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</si>
  <si>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</si>
  <si>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</si>
  <si>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</si>
  <si>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</si>
  <si>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</si>
  <si>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</si>
  <si>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</si>
  <si>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</si>
  <si>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</si>
  <si>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</si>
  <si>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</si>
  <si>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</si>
  <si>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</si>
  <si>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</si>
  <si>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</si>
  <si>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</si>
  <si>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</si>
  <si>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</si>
  <si>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</si>
  <si>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</si>
  <si>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</si>
  <si>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</si>
  <si>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</si>
  <si>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</si>
  <si>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</si>
  <si>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</si>
  <si>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</si>
  <si>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</si>
  <si>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</si>
  <si>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</si>
  <si>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</si>
  <si>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</si>
  <si>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</si>
  <si>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</si>
  <si>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</si>
  <si>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</si>
  <si>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</si>
  <si>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</si>
  <si>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</si>
  <si>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</si>
  <si>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</si>
  <si>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</si>
  <si>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</si>
  <si>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</si>
  <si>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</si>
  <si>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</si>
  <si>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</si>
  <si>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</si>
  <si>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</si>
  <si>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</si>
  <si>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</si>
  <si>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</si>
  <si>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</si>
  <si>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</si>
  <si>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</si>
  <si>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</si>
  <si>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</si>
  <si>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</si>
  <si>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</si>
  <si>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</si>
  <si>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</si>
  <si>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</si>
  <si>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</si>
  <si>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</si>
  <si>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</si>
  <si>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</si>
  <si>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</si>
  <si>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</si>
  <si>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</si>
  <si>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</si>
  <si>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</si>
  <si>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</si>
  <si>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</si>
  <si>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Горюнова О.М./</t>
  </si>
  <si>
    <t>( подпись )</t>
  </si>
  <si>
    <t>( расшифровка подписи )</t>
  </si>
  <si>
    <t>"01" марта 2021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</si>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</sst>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9" fontId="3" fillId="3" borderId="2" xfId="0" applyNumberFormat="1" applyFont="1" applyFill="1" applyBorder="1" applyAlignment="1" applyProtection="1">
      <alignment horizontal="left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2" xfId="0" applyNumberFormat="1" applyFont="1" applyFill="1" applyBorder="1" applyAlignment="1" applyProtection="1">
      <alignment horizontal="right" vertical="center"/>
      <protection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left" vertical="center" wrapText="1"/>
      <protection/>
    </xf>
    <xf numFmtId="164" fontId="1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 topLeftCell="A1">
      <pane ySplit="9420" topLeftCell="A125" activePane="topLeft" state="split"/>
      <selection pane="topLeft" activeCell="A110" sqref="A110"/>
      <selection pane="bottomLeft" activeCell="A125" sqref="A125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11.00390625" style="0" customWidth="1"/>
    <col min="6" max="6" width="12.28125" style="0" customWidth="1"/>
    <col min="7" max="7" width="0.71875" style="0" hidden="1" customWidth="1"/>
    <col min="8" max="8" width="15.7109375" style="0" customWidth="1"/>
    <col min="9" max="9" width="14.8515625" style="0" customWidth="1"/>
    <col min="10" max="10" width="19.57421875" style="0" customWidth="1"/>
    <col min="11" max="11" width="13.00390625" style="0" customWidth="1"/>
    <col min="12" max="12" width="7.7109375" style="0" customWidth="1"/>
    <col min="13" max="13" width="4.57421875" style="0" customWidth="1"/>
    <col min="14" max="14" width="10.421875" style="0" customWidth="1"/>
    <col min="15" max="15" width="8.00390625" style="0" customWidth="1"/>
    <col min="16" max="16" width="7.57421875" style="0" customWidth="1"/>
    <col min="17" max="17" width="9.28125" style="0" customWidth="1"/>
    <col min="21" max="21" width="0.85546875" style="0" customWidth="1"/>
    <col min="22" max="22" width="11.8515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80</v>
      </c>
      <c r="U25" s="25"/>
    </row>
    <row r="26" spans="1:21" ht="87" customHeight="1">
      <c r="A26" s="14" t="s">
        <v>104</v>
      </c>
      <c r="B26" s="32" t="s">
        <v>29</v>
      </c>
      <c r="C26" s="32"/>
      <c r="D26" s="15" t="s">
        <v>105</v>
      </c>
      <c r="E26" s="15"/>
      <c r="F26" s="32">
        <v>1000052</v>
      </c>
      <c r="G26" s="32"/>
      <c r="H26" s="15" t="s">
        <v>106</v>
      </c>
      <c r="I26" s="33"/>
      <c r="J26" s="15" t="s">
        <v>107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108</v>
      </c>
      <c r="U26" s="39"/>
    </row>
    <row r="27" spans="1:21" ht="87" customHeight="1">
      <c r="A27" s="14" t="s">
        <v>109</v>
      </c>
      <c r="B27" s="4" t="s">
        <v>29</v>
      </c>
      <c r="C27" s="4"/>
      <c r="D27" s="15" t="s">
        <v>110</v>
      </c>
      <c r="E27" s="15"/>
      <c r="F27" s="4">
        <v>1000053</v>
      </c>
      <c r="G27" s="4"/>
      <c r="H27" s="16" t="s">
        <v>111</v>
      </c>
      <c r="I27" s="17"/>
      <c r="J27" s="16" t="s">
        <v>112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108</v>
      </c>
      <c r="U27" s="39"/>
    </row>
    <row r="28" spans="1:21" ht="87" customHeight="1">
      <c r="A28" s="14" t="s">
        <v>113</v>
      </c>
      <c r="B28" s="4" t="s">
        <v>29</v>
      </c>
      <c r="C28" s="4"/>
      <c r="D28" s="15" t="s">
        <v>114</v>
      </c>
      <c r="E28" s="15"/>
      <c r="F28" s="4">
        <v>1000054</v>
      </c>
      <c r="G28" s="4"/>
      <c r="H28" s="16" t="s">
        <v>115</v>
      </c>
      <c r="I28" s="17"/>
      <c r="J28" s="16" t="s">
        <v>116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108</v>
      </c>
      <c r="U28" s="39"/>
    </row>
    <row r="29" spans="1:21" ht="90" customHeight="1">
      <c r="A29" s="14" t="s">
        <v>117</v>
      </c>
      <c r="B29" s="4" t="s">
        <v>29</v>
      </c>
      <c r="C29" s="4"/>
      <c r="D29" s="15" t="s">
        <v>118</v>
      </c>
      <c r="E29" s="15"/>
      <c r="F29" s="4">
        <v>1000056</v>
      </c>
      <c r="G29" s="4"/>
      <c r="H29" s="16" t="s">
        <v>119</v>
      </c>
      <c r="I29" s="17"/>
      <c r="J29" s="16" t="s">
        <v>120</v>
      </c>
      <c r="K29" s="19">
        <v>617192</v>
      </c>
      <c r="L29" s="20">
        <v>512329.04</v>
      </c>
      <c r="M29" s="20"/>
      <c r="N29" s="21"/>
      <c r="O29" s="22"/>
      <c r="P29" s="23" t="s">
        <v>121</v>
      </c>
      <c r="Q29" s="22"/>
      <c r="R29" s="24" t="s">
        <v>34</v>
      </c>
      <c r="S29" s="22"/>
      <c r="T29" s="25" t="s">
        <v>122</v>
      </c>
      <c r="U29" s="25"/>
    </row>
    <row r="30" spans="1:21" ht="87" customHeight="1">
      <c r="A30" s="14" t="s">
        <v>123</v>
      </c>
      <c r="B30" s="4" t="s">
        <v>29</v>
      </c>
      <c r="C30" s="4"/>
      <c r="D30" s="15" t="s">
        <v>124</v>
      </c>
      <c r="E30" s="15"/>
      <c r="F30" s="4">
        <v>1000057</v>
      </c>
      <c r="G30" s="4"/>
      <c r="H30" s="16" t="s">
        <v>125</v>
      </c>
      <c r="I30" s="17"/>
      <c r="J30" s="16" t="s">
        <v>126</v>
      </c>
      <c r="K30" s="19">
        <v>494327.7</v>
      </c>
      <c r="L30" s="20">
        <v>274004.78</v>
      </c>
      <c r="M30" s="20"/>
      <c r="N30" s="21"/>
      <c r="O30" s="22"/>
      <c r="P30" s="23" t="s">
        <v>127</v>
      </c>
      <c r="Q30" s="22"/>
      <c r="R30" s="24" t="s">
        <v>34</v>
      </c>
      <c r="S30" s="22"/>
      <c r="T30" s="29" t="s">
        <v>128</v>
      </c>
      <c r="U30" s="29"/>
    </row>
    <row r="31" spans="1:21" ht="87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1000062</v>
      </c>
      <c r="G31" s="4"/>
      <c r="H31" s="16" t="s">
        <v>131</v>
      </c>
      <c r="I31" s="17"/>
      <c r="J31" s="16" t="s">
        <v>132</v>
      </c>
      <c r="K31" s="19">
        <v>52749</v>
      </c>
      <c r="L31" s="20">
        <v>43272.55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134</v>
      </c>
      <c r="B32" s="4" t="s">
        <v>29</v>
      </c>
      <c r="C32" s="4"/>
      <c r="D32" s="15" t="s">
        <v>135</v>
      </c>
      <c r="E32" s="15"/>
      <c r="F32" s="4">
        <v>1000064</v>
      </c>
      <c r="G32" s="4"/>
      <c r="H32" s="16" t="s">
        <v>136</v>
      </c>
      <c r="I32" s="17"/>
      <c r="J32" s="16" t="s">
        <v>137</v>
      </c>
      <c r="K32" s="19">
        <v>71291</v>
      </c>
      <c r="L32" s="20">
        <v>52777.87</v>
      </c>
      <c r="M32" s="20"/>
      <c r="N32" s="21"/>
      <c r="O32" s="22"/>
      <c r="P32" s="23" t="s">
        <v>138</v>
      </c>
      <c r="Q32" s="22"/>
      <c r="R32" s="24" t="s">
        <v>34</v>
      </c>
      <c r="S32" s="22"/>
      <c r="T32" s="26"/>
      <c r="U32" s="26"/>
    </row>
    <row r="33" spans="1:21" ht="87" customHeight="1">
      <c r="A33" s="14" t="s">
        <v>139</v>
      </c>
      <c r="B33" s="4" t="s">
        <v>29</v>
      </c>
      <c r="C33" s="4"/>
      <c r="D33" s="15" t="s">
        <v>140</v>
      </c>
      <c r="E33" s="15"/>
      <c r="F33" s="4">
        <v>1000065</v>
      </c>
      <c r="G33" s="4"/>
      <c r="H33" s="16" t="s">
        <v>141</v>
      </c>
      <c r="I33" s="17"/>
      <c r="J33" s="16" t="s">
        <v>142</v>
      </c>
      <c r="K33" s="19">
        <v>35645.5</v>
      </c>
      <c r="L33" s="20">
        <v>26388.93</v>
      </c>
      <c r="M33" s="20"/>
      <c r="N33" s="21"/>
      <c r="O33" s="22"/>
      <c r="P33" s="23" t="s">
        <v>138</v>
      </c>
      <c r="Q33" s="22"/>
      <c r="R33" s="24" t="s">
        <v>34</v>
      </c>
      <c r="S33" s="22"/>
      <c r="T33" s="25" t="s">
        <v>80</v>
      </c>
      <c r="U33" s="25"/>
    </row>
    <row r="34" spans="1:21" ht="87" customHeight="1">
      <c r="A34" s="14" t="s">
        <v>143</v>
      </c>
      <c r="B34" s="4" t="s">
        <v>29</v>
      </c>
      <c r="C34" s="4"/>
      <c r="D34" s="15" t="s">
        <v>144</v>
      </c>
      <c r="E34" s="15"/>
      <c r="F34" s="4">
        <v>1000071</v>
      </c>
      <c r="G34" s="4"/>
      <c r="H34" s="16" t="s">
        <v>145</v>
      </c>
      <c r="I34" s="17"/>
      <c r="J34" s="16" t="s">
        <v>146</v>
      </c>
      <c r="K34" s="19">
        <v>59637</v>
      </c>
      <c r="L34" s="20">
        <v>41231.23</v>
      </c>
      <c r="M34" s="20"/>
      <c r="N34" s="21"/>
      <c r="O34" s="22"/>
      <c r="P34" s="23" t="s">
        <v>33</v>
      </c>
      <c r="Q34" s="22"/>
      <c r="R34" s="24" t="s">
        <v>34</v>
      </c>
      <c r="S34" s="22"/>
      <c r="T34" s="26"/>
      <c r="U34" s="26"/>
    </row>
    <row r="35" spans="1:21" ht="87" customHeight="1">
      <c r="A35" s="14" t="s">
        <v>147</v>
      </c>
      <c r="B35" s="4" t="s">
        <v>29</v>
      </c>
      <c r="C35" s="4"/>
      <c r="D35" s="15" t="s">
        <v>148</v>
      </c>
      <c r="E35" s="15"/>
      <c r="F35" s="4">
        <v>1000080</v>
      </c>
      <c r="G35" s="4"/>
      <c r="H35" s="16" t="s">
        <v>149</v>
      </c>
      <c r="I35" s="17"/>
      <c r="J35" s="16" t="s">
        <v>150</v>
      </c>
      <c r="K35" s="19">
        <v>27529.7</v>
      </c>
      <c r="L35" s="20">
        <v>19840.23</v>
      </c>
      <c r="M35" s="20"/>
      <c r="N35" s="21"/>
      <c r="O35" s="22"/>
      <c r="P35" s="23" t="s">
        <v>133</v>
      </c>
      <c r="Q35" s="22"/>
      <c r="R35" s="24" t="s">
        <v>34</v>
      </c>
      <c r="S35" s="22"/>
      <c r="T35" s="29" t="s">
        <v>128</v>
      </c>
      <c r="U35" s="29"/>
    </row>
    <row r="36" spans="1:21" ht="87" customHeight="1">
      <c r="A36" s="14" t="s">
        <v>151</v>
      </c>
      <c r="B36" s="4" t="s">
        <v>29</v>
      </c>
      <c r="C36" s="4"/>
      <c r="D36" s="15" t="s">
        <v>152</v>
      </c>
      <c r="E36" s="15"/>
      <c r="F36" s="4">
        <v>1000044</v>
      </c>
      <c r="G36" s="4"/>
      <c r="H36" s="16" t="s">
        <v>153</v>
      </c>
      <c r="I36" s="17"/>
      <c r="J36" s="16" t="s">
        <v>154</v>
      </c>
      <c r="K36" s="19">
        <v>77108</v>
      </c>
      <c r="L36" s="20">
        <v>24370.63</v>
      </c>
      <c r="M36" s="20"/>
      <c r="N36" s="21"/>
      <c r="O36" s="22"/>
      <c r="P36" s="23" t="s">
        <v>155</v>
      </c>
      <c r="Q36" s="22"/>
      <c r="R36" s="24" t="s">
        <v>34</v>
      </c>
      <c r="S36" s="22"/>
      <c r="T36" s="25" t="s">
        <v>156</v>
      </c>
      <c r="U36" s="25"/>
    </row>
    <row r="37" spans="1:21" ht="87" customHeight="1">
      <c r="A37" s="14" t="s">
        <v>157</v>
      </c>
      <c r="B37" s="4" t="s">
        <v>29</v>
      </c>
      <c r="C37" s="4"/>
      <c r="D37" s="15" t="s">
        <v>158</v>
      </c>
      <c r="E37" s="15"/>
      <c r="F37" s="4">
        <v>1000036</v>
      </c>
      <c r="G37" s="4"/>
      <c r="H37" s="16" t="s">
        <v>159</v>
      </c>
      <c r="I37" s="17"/>
      <c r="J37" s="16" t="s">
        <v>160</v>
      </c>
      <c r="K37" s="19">
        <v>59020</v>
      </c>
      <c r="L37" s="20">
        <v>30059.24</v>
      </c>
      <c r="M37" s="20"/>
      <c r="N37" s="21"/>
      <c r="O37" s="22"/>
      <c r="P37" s="23" t="s">
        <v>161</v>
      </c>
      <c r="Q37" s="22"/>
      <c r="R37" s="24" t="s">
        <v>34</v>
      </c>
      <c r="S37" s="22"/>
      <c r="T37" s="25" t="s">
        <v>162</v>
      </c>
      <c r="U37" s="25"/>
    </row>
    <row r="38" spans="1:21" ht="87" customHeight="1">
      <c r="A38" s="40" t="s">
        <v>163</v>
      </c>
      <c r="B38" s="4" t="s">
        <v>164</v>
      </c>
      <c r="C38" s="4"/>
      <c r="D38" s="15" t="s">
        <v>165</v>
      </c>
      <c r="E38" s="15"/>
      <c r="F38" s="41" t="s">
        <v>166</v>
      </c>
      <c r="G38" s="42"/>
      <c r="H38" s="16" t="s">
        <v>167</v>
      </c>
      <c r="I38" s="4" t="s">
        <v>168</v>
      </c>
      <c r="J38" s="16" t="s">
        <v>169</v>
      </c>
      <c r="K38" s="19">
        <v>630169.4</v>
      </c>
      <c r="L38" s="34">
        <v>0</v>
      </c>
      <c r="M38" s="34"/>
      <c r="N38" s="16">
        <v>630169.4</v>
      </c>
      <c r="O38" s="43" t="s">
        <v>170</v>
      </c>
      <c r="P38" s="44" t="s">
        <v>171</v>
      </c>
      <c r="Q38" s="43" t="s">
        <v>7</v>
      </c>
      <c r="R38" s="24" t="s">
        <v>34</v>
      </c>
      <c r="S38" s="45" t="s">
        <v>172</v>
      </c>
      <c r="T38" s="31"/>
      <c r="U38" s="31"/>
    </row>
    <row r="39" spans="1:21" ht="32.25" customHeight="1">
      <c r="A39" s="46" t="s">
        <v>173</v>
      </c>
      <c r="B39" s="46"/>
      <c r="C39" s="46"/>
      <c r="D39" s="46"/>
      <c r="E39" s="46"/>
      <c r="F39" s="46"/>
      <c r="G39" s="46"/>
      <c r="H39" s="46"/>
      <c r="I39" s="46"/>
      <c r="J39" s="46"/>
      <c r="K39" s="47">
        <f>K13+K14+K15+K16+K17+K18+K19+K20+K21+K22+K23+K24+K25+K26+K27+K28+K29+K30+K31+K32+K33+K34+K35+K36+K37+K38</f>
        <v>8450907.260000002</v>
      </c>
      <c r="L39" s="48">
        <f>L13+L14+L15+L16+L17+L18+L19+L20+L21+L22+L23+L24+L25+L26+L27+L28+L29+L30+L31+L32+L33+L34+L35+L36+L37+L38</f>
        <v>3732984.4900000007</v>
      </c>
      <c r="M39" s="48"/>
      <c r="N39" s="21"/>
      <c r="O39" s="22"/>
      <c r="P39" s="23"/>
      <c r="Q39" s="22"/>
      <c r="R39" s="24"/>
      <c r="S39" s="22"/>
      <c r="T39" s="49"/>
      <c r="U39" s="50"/>
    </row>
    <row r="40" spans="1:21" ht="32.25" customHeight="1">
      <c r="A40" s="46" t="s">
        <v>174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50"/>
    </row>
    <row r="41" spans="1:21" ht="30.75" customHeight="1">
      <c r="A41" s="46" t="s">
        <v>173</v>
      </c>
      <c r="B41" s="46"/>
      <c r="C41" s="46"/>
      <c r="D41" s="46"/>
      <c r="E41" s="46"/>
      <c r="F41" s="46"/>
      <c r="G41" s="46"/>
      <c r="H41" s="46"/>
      <c r="I41" s="46"/>
      <c r="J41" s="46"/>
      <c r="K41" s="51"/>
      <c r="L41" s="51"/>
      <c r="M41" s="51"/>
      <c r="N41" s="52"/>
      <c r="O41" s="36"/>
      <c r="P41" s="37"/>
      <c r="Q41" s="53"/>
      <c r="R41" s="24"/>
      <c r="S41" s="54"/>
      <c r="T41" s="49"/>
      <c r="U41" s="50"/>
    </row>
    <row r="42" spans="1:21" ht="30.75" customHeight="1">
      <c r="A42" s="46" t="s">
        <v>175</v>
      </c>
      <c r="B42" s="46"/>
      <c r="C42" s="46"/>
      <c r="D42" s="46"/>
      <c r="E42" s="46"/>
      <c r="F42" s="46"/>
      <c r="G42" s="46"/>
      <c r="H42" s="46"/>
      <c r="I42" s="46"/>
      <c r="J42" s="46"/>
      <c r="K42" s="51"/>
      <c r="L42" s="55"/>
      <c r="M42" s="56"/>
      <c r="N42" s="52"/>
      <c r="O42" s="36"/>
      <c r="P42" s="37"/>
      <c r="Q42" s="53"/>
      <c r="R42" s="24"/>
      <c r="S42" s="54"/>
      <c r="T42" s="49"/>
      <c r="U42" s="50"/>
    </row>
    <row r="43" spans="1:21" ht="213" customHeight="1">
      <c r="A43" s="14" t="s">
        <v>176</v>
      </c>
      <c r="B43" s="57" t="s">
        <v>29</v>
      </c>
      <c r="C43" s="57"/>
      <c r="D43" s="15" t="s">
        <v>177</v>
      </c>
      <c r="E43" s="15"/>
      <c r="F43" s="4">
        <v>1000087</v>
      </c>
      <c r="G43" s="4"/>
      <c r="H43" s="58" t="s">
        <v>178</v>
      </c>
      <c r="I43" s="57" t="s">
        <v>179</v>
      </c>
      <c r="J43" s="59" t="s">
        <v>180</v>
      </c>
      <c r="K43" s="19">
        <v>638538</v>
      </c>
      <c r="L43" s="60">
        <v>638538</v>
      </c>
      <c r="M43" s="60"/>
      <c r="N43" s="61" t="s">
        <v>181</v>
      </c>
      <c r="O43" s="61" t="s">
        <v>182</v>
      </c>
      <c r="P43" s="23" t="s">
        <v>183</v>
      </c>
      <c r="Q43" s="22"/>
      <c r="R43" s="24" t="s">
        <v>184</v>
      </c>
      <c r="S43" s="22"/>
      <c r="T43" s="12"/>
      <c r="U43" s="12"/>
    </row>
    <row r="44" spans="1:21" ht="102" customHeight="1">
      <c r="A44" s="62" t="s">
        <v>185</v>
      </c>
      <c r="B44" s="4" t="s">
        <v>186</v>
      </c>
      <c r="C44" s="4"/>
      <c r="D44" s="15" t="s">
        <v>187</v>
      </c>
      <c r="E44" s="15"/>
      <c r="F44" s="4">
        <v>110113361</v>
      </c>
      <c r="G44" s="4"/>
      <c r="H44" s="15" t="s">
        <v>188</v>
      </c>
      <c r="I44" s="4" t="s">
        <v>189</v>
      </c>
      <c r="J44" s="18" t="s">
        <v>190</v>
      </c>
      <c r="K44" s="19">
        <v>66235</v>
      </c>
      <c r="L44" s="19">
        <v>66235</v>
      </c>
      <c r="M44" s="19"/>
      <c r="N44" s="61" t="s">
        <v>181</v>
      </c>
      <c r="O44" s="53" t="s">
        <v>191</v>
      </c>
      <c r="P44" s="63" t="s">
        <v>73</v>
      </c>
      <c r="Q44" s="64"/>
      <c r="R44" s="65" t="s">
        <v>192</v>
      </c>
      <c r="S44" s="64"/>
      <c r="T44" s="26"/>
      <c r="U44" s="26"/>
    </row>
    <row r="45" spans="1:21" ht="117" customHeight="1">
      <c r="A45" s="14" t="s">
        <v>193</v>
      </c>
      <c r="B45" s="57" t="s">
        <v>29</v>
      </c>
      <c r="C45" s="57"/>
      <c r="D45" s="15" t="s">
        <v>194</v>
      </c>
      <c r="E45" s="15"/>
      <c r="F45" s="4">
        <v>110113187</v>
      </c>
      <c r="G45" s="4"/>
      <c r="H45" s="66" t="s">
        <v>195</v>
      </c>
      <c r="I45" s="17" t="s">
        <v>196</v>
      </c>
      <c r="J45" s="18" t="s">
        <v>197</v>
      </c>
      <c r="K45" s="19">
        <v>318141</v>
      </c>
      <c r="L45" s="60">
        <v>318141</v>
      </c>
      <c r="M45" s="60"/>
      <c r="N45" s="61" t="s">
        <v>85</v>
      </c>
      <c r="O45" s="61" t="s">
        <v>198</v>
      </c>
      <c r="P45" s="23" t="s">
        <v>155</v>
      </c>
      <c r="Q45" s="22"/>
      <c r="R45" s="24" t="s">
        <v>199</v>
      </c>
      <c r="S45" s="22"/>
      <c r="T45" s="26"/>
      <c r="U45" s="26"/>
    </row>
    <row r="46" spans="1:21" ht="102" customHeight="1">
      <c r="A46" s="14" t="s">
        <v>200</v>
      </c>
      <c r="B46" s="4" t="s">
        <v>29</v>
      </c>
      <c r="C46" s="4"/>
      <c r="D46" s="15" t="s">
        <v>201</v>
      </c>
      <c r="E46" s="15"/>
      <c r="F46" s="4">
        <v>110113189</v>
      </c>
      <c r="G46" s="4"/>
      <c r="H46" s="16" t="s">
        <v>202</v>
      </c>
      <c r="I46" s="17" t="s">
        <v>203</v>
      </c>
      <c r="J46" s="18" t="s">
        <v>204</v>
      </c>
      <c r="K46" s="19">
        <v>30302</v>
      </c>
      <c r="L46" s="67">
        <v>30302</v>
      </c>
      <c r="M46" s="67"/>
      <c r="N46" s="22"/>
      <c r="O46" s="61" t="s">
        <v>205</v>
      </c>
      <c r="P46" s="23" t="s">
        <v>206</v>
      </c>
      <c r="Q46" s="22"/>
      <c r="R46" s="24" t="s">
        <v>207</v>
      </c>
      <c r="S46" s="22"/>
      <c r="T46" s="26"/>
      <c r="U46" s="26"/>
    </row>
    <row r="47" spans="1:21" ht="102" customHeight="1">
      <c r="A47" s="14" t="s">
        <v>208</v>
      </c>
      <c r="B47" s="4" t="s">
        <v>29</v>
      </c>
      <c r="C47" s="4"/>
      <c r="D47" s="15" t="s">
        <v>209</v>
      </c>
      <c r="E47" s="15"/>
      <c r="F47" s="57">
        <v>110113188</v>
      </c>
      <c r="G47" s="68"/>
      <c r="H47" s="16" t="s">
        <v>210</v>
      </c>
      <c r="I47" s="17" t="s">
        <v>211</v>
      </c>
      <c r="J47" s="18" t="s">
        <v>212</v>
      </c>
      <c r="K47" s="19">
        <v>416934</v>
      </c>
      <c r="L47" s="67">
        <v>416934</v>
      </c>
      <c r="M47" s="67"/>
      <c r="N47" s="22"/>
      <c r="O47" s="61" t="s">
        <v>213</v>
      </c>
      <c r="P47" s="23" t="s">
        <v>155</v>
      </c>
      <c r="Q47" s="22"/>
      <c r="R47" s="24" t="s">
        <v>214</v>
      </c>
      <c r="S47" s="22"/>
      <c r="T47" s="26"/>
      <c r="U47" s="26"/>
    </row>
    <row r="48" spans="1:21" ht="102" customHeight="1">
      <c r="A48" s="14" t="s">
        <v>215</v>
      </c>
      <c r="B48" s="4" t="s">
        <v>216</v>
      </c>
      <c r="C48" s="4"/>
      <c r="D48" s="15" t="s">
        <v>217</v>
      </c>
      <c r="E48" s="15"/>
      <c r="F48" s="41" t="s">
        <v>218</v>
      </c>
      <c r="G48" s="4"/>
      <c r="H48" s="16" t="s">
        <v>219</v>
      </c>
      <c r="I48" s="4" t="s">
        <v>220</v>
      </c>
      <c r="J48" s="18" t="s">
        <v>221</v>
      </c>
      <c r="K48" s="19">
        <v>1</v>
      </c>
      <c r="L48" s="19">
        <v>1</v>
      </c>
      <c r="M48" s="19"/>
      <c r="N48" s="61" t="s">
        <v>181</v>
      </c>
      <c r="O48" s="53" t="s">
        <v>222</v>
      </c>
      <c r="P48" s="23" t="s">
        <v>223</v>
      </c>
      <c r="Q48" s="22"/>
      <c r="R48" s="65" t="s">
        <v>192</v>
      </c>
      <c r="S48" s="22"/>
      <c r="T48" s="26"/>
      <c r="U48" s="26"/>
    </row>
    <row r="49" spans="1:21" ht="102" customHeight="1">
      <c r="A49" s="14" t="s">
        <v>224</v>
      </c>
      <c r="B49" s="4" t="s">
        <v>216</v>
      </c>
      <c r="C49" s="4"/>
      <c r="D49" s="15" t="s">
        <v>217</v>
      </c>
      <c r="E49" s="15"/>
      <c r="F49" s="41" t="s">
        <v>225</v>
      </c>
      <c r="G49" s="4"/>
      <c r="H49" s="16" t="s">
        <v>226</v>
      </c>
      <c r="I49" s="4" t="s">
        <v>227</v>
      </c>
      <c r="J49" s="18" t="s">
        <v>228</v>
      </c>
      <c r="K49" s="19">
        <v>1</v>
      </c>
      <c r="L49" s="19">
        <v>1</v>
      </c>
      <c r="M49" s="19"/>
      <c r="N49" s="61" t="s">
        <v>181</v>
      </c>
      <c r="O49" s="53" t="s">
        <v>229</v>
      </c>
      <c r="P49" s="23" t="s">
        <v>223</v>
      </c>
      <c r="Q49" s="22"/>
      <c r="R49" s="65" t="s">
        <v>192</v>
      </c>
      <c r="S49" s="22"/>
      <c r="T49" s="26"/>
      <c r="U49" s="26"/>
    </row>
    <row r="50" spans="1:21" ht="37.5" customHeight="1">
      <c r="A50" s="46" t="s">
        <v>173</v>
      </c>
      <c r="B50" s="46"/>
      <c r="C50" s="46"/>
      <c r="D50" s="46"/>
      <c r="E50" s="46"/>
      <c r="F50" s="46"/>
      <c r="G50" s="46"/>
      <c r="H50" s="46"/>
      <c r="I50" s="46"/>
      <c r="J50" s="46"/>
      <c r="K50" s="48">
        <f>K43+K44+K45+K46+K47+K48+K49</f>
        <v>1470152</v>
      </c>
      <c r="L50" s="51">
        <f>L43+L44+L45+L46+L47+L48+L49</f>
        <v>1470152</v>
      </c>
      <c r="M50" s="51"/>
      <c r="N50" s="52"/>
      <c r="O50" s="53"/>
      <c r="P50" s="37"/>
      <c r="Q50" s="53"/>
      <c r="R50" s="53"/>
      <c r="S50" s="54"/>
      <c r="T50" s="69"/>
      <c r="U50" s="70"/>
    </row>
    <row r="51" spans="1:21" ht="37.5" customHeight="1">
      <c r="A51" s="46" t="s">
        <v>230</v>
      </c>
      <c r="B51" s="46"/>
      <c r="C51" s="46"/>
      <c r="D51" s="46"/>
      <c r="E51" s="46"/>
      <c r="F51" s="46"/>
      <c r="G51" s="46"/>
      <c r="H51" s="46"/>
      <c r="I51" s="46"/>
      <c r="J51" s="46"/>
      <c r="K51" s="48"/>
      <c r="L51" s="55"/>
      <c r="M51" s="71"/>
      <c r="N51" s="52"/>
      <c r="O51" s="53"/>
      <c r="P51" s="37"/>
      <c r="Q51" s="53"/>
      <c r="R51" s="53"/>
      <c r="S51" s="54"/>
      <c r="T51" s="72"/>
      <c r="U51" s="73"/>
    </row>
    <row r="52" spans="1:21" ht="135.75" customHeight="1">
      <c r="A52" s="14" t="s">
        <v>231</v>
      </c>
      <c r="B52" s="4" t="s">
        <v>232</v>
      </c>
      <c r="C52" s="4"/>
      <c r="D52" s="32" t="s">
        <v>233</v>
      </c>
      <c r="E52" s="32"/>
      <c r="F52" s="41" t="s">
        <v>234</v>
      </c>
      <c r="G52" s="4"/>
      <c r="H52" s="16" t="s">
        <v>235</v>
      </c>
      <c r="I52" s="4" t="s">
        <v>236</v>
      </c>
      <c r="J52" s="18" t="s">
        <v>237</v>
      </c>
      <c r="K52" s="19">
        <v>483141.12</v>
      </c>
      <c r="L52" s="19">
        <v>0</v>
      </c>
      <c r="M52" s="19"/>
      <c r="N52" s="74">
        <v>483141.12</v>
      </c>
      <c r="O52" s="53" t="s">
        <v>238</v>
      </c>
      <c r="P52" s="23"/>
      <c r="Q52" s="64"/>
      <c r="R52" s="65" t="s">
        <v>192</v>
      </c>
      <c r="S52" s="64"/>
      <c r="T52" s="26"/>
      <c r="U52" s="26"/>
    </row>
    <row r="53" spans="1:21" ht="35.25" customHeight="1">
      <c r="A53" s="75" t="s">
        <v>173</v>
      </c>
      <c r="B53" s="75"/>
      <c r="C53" s="75"/>
      <c r="D53" s="75"/>
      <c r="E53" s="75"/>
      <c r="F53" s="75"/>
      <c r="G53" s="75"/>
      <c r="H53" s="75"/>
      <c r="I53" s="75"/>
      <c r="J53" s="75"/>
      <c r="K53" s="47">
        <f>K52</f>
        <v>483141.12</v>
      </c>
      <c r="L53" s="47">
        <f>L52</f>
        <v>0</v>
      </c>
      <c r="M53" s="47"/>
      <c r="N53" s="64"/>
      <c r="O53" s="53"/>
      <c r="P53" s="64"/>
      <c r="Q53" s="64"/>
      <c r="R53" s="65"/>
      <c r="S53" s="64"/>
      <c r="T53" s="69"/>
      <c r="U53" s="70"/>
    </row>
    <row r="54" spans="1:21" ht="35.25" customHeight="1">
      <c r="A54" s="76" t="s">
        <v>239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2"/>
      <c r="U54" s="73"/>
    </row>
    <row r="55" spans="1:21" ht="135" customHeight="1">
      <c r="A55" s="40" t="s">
        <v>240</v>
      </c>
      <c r="B55" s="4" t="s">
        <v>241</v>
      </c>
      <c r="C55" s="4"/>
      <c r="D55" s="15" t="s">
        <v>242</v>
      </c>
      <c r="E55" s="15"/>
      <c r="F55" s="41" t="s">
        <v>243</v>
      </c>
      <c r="G55" s="41"/>
      <c r="H55" s="16" t="s">
        <v>235</v>
      </c>
      <c r="I55" s="57" t="s">
        <v>244</v>
      </c>
      <c r="J55" s="18" t="s">
        <v>245</v>
      </c>
      <c r="K55" s="19">
        <v>1</v>
      </c>
      <c r="L55" s="19">
        <v>0</v>
      </c>
      <c r="M55" s="19"/>
      <c r="N55" s="63">
        <v>0</v>
      </c>
      <c r="O55" s="53" t="s">
        <v>246</v>
      </c>
      <c r="P55" s="23"/>
      <c r="Q55" s="64"/>
      <c r="R55" s="65" t="s">
        <v>7</v>
      </c>
      <c r="S55" s="64"/>
      <c r="T55" s="26"/>
      <c r="U55" s="26"/>
    </row>
    <row r="56" spans="1:21" ht="123.75" customHeight="1">
      <c r="A56" s="77" t="s">
        <v>247</v>
      </c>
      <c r="B56" s="4" t="s">
        <v>241</v>
      </c>
      <c r="C56" s="4"/>
      <c r="D56" s="15" t="s">
        <v>248</v>
      </c>
      <c r="E56" s="15"/>
      <c r="F56" s="78" t="s">
        <v>249</v>
      </c>
      <c r="G56" s="75"/>
      <c r="H56" s="16" t="s">
        <v>235</v>
      </c>
      <c r="I56" s="79" t="s">
        <v>250</v>
      </c>
      <c r="J56" s="18" t="s">
        <v>251</v>
      </c>
      <c r="K56" s="47">
        <v>5784848.25</v>
      </c>
      <c r="L56" s="47">
        <v>0</v>
      </c>
      <c r="M56" s="47"/>
      <c r="N56" s="80">
        <v>5784848.25</v>
      </c>
      <c r="O56" s="53" t="s">
        <v>252</v>
      </c>
      <c r="P56" s="64"/>
      <c r="Q56" s="64"/>
      <c r="R56" s="65" t="s">
        <v>7</v>
      </c>
      <c r="S56" s="64"/>
      <c r="T56" s="26"/>
      <c r="U56" s="26"/>
    </row>
    <row r="57" spans="1:21" ht="35.25" customHeight="1">
      <c r="A57" s="81" t="s">
        <v>173</v>
      </c>
      <c r="B57" s="81"/>
      <c r="C57" s="81"/>
      <c r="D57" s="81"/>
      <c r="E57" s="81"/>
      <c r="F57" s="81"/>
      <c r="G57" s="81"/>
      <c r="H57" s="81"/>
      <c r="I57" s="81"/>
      <c r="J57" s="81"/>
      <c r="K57" s="82">
        <f>SUM(K55:K56)</f>
        <v>5784849.25</v>
      </c>
      <c r="L57" s="82">
        <f>SUM(L55:M56)</f>
        <v>0</v>
      </c>
      <c r="M57" s="82"/>
      <c r="N57" s="83"/>
      <c r="O57" s="84"/>
      <c r="P57" s="83"/>
      <c r="Q57" s="83"/>
      <c r="R57" s="85"/>
      <c r="S57" s="86"/>
      <c r="T57" s="69"/>
      <c r="U57" s="70"/>
    </row>
    <row r="58" spans="1:21" ht="35.25" customHeight="1">
      <c r="A58" s="46" t="s">
        <v>253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72"/>
      <c r="U58" s="73"/>
    </row>
    <row r="59" spans="1:21" ht="105.75" customHeight="1">
      <c r="A59" s="87" t="s">
        <v>254</v>
      </c>
      <c r="B59" s="88" t="s">
        <v>29</v>
      </c>
      <c r="C59" s="88"/>
      <c r="D59" s="15" t="s">
        <v>255</v>
      </c>
      <c r="E59" s="15"/>
      <c r="F59" s="32">
        <v>1000008</v>
      </c>
      <c r="G59" s="32"/>
      <c r="H59" s="33" t="s">
        <v>256</v>
      </c>
      <c r="I59" s="33"/>
      <c r="J59" s="89" t="s">
        <v>257</v>
      </c>
      <c r="K59" s="90">
        <v>35708</v>
      </c>
      <c r="L59" s="91">
        <v>35708</v>
      </c>
      <c r="M59" s="91"/>
      <c r="N59" s="36"/>
      <c r="O59" s="92" t="s">
        <v>85</v>
      </c>
      <c r="P59" s="92" t="s">
        <v>155</v>
      </c>
      <c r="Q59" s="53" t="s">
        <v>258</v>
      </c>
      <c r="R59" s="53" t="s">
        <v>7</v>
      </c>
      <c r="S59" s="36"/>
      <c r="T59" s="26"/>
      <c r="U59" s="26"/>
    </row>
    <row r="60" spans="1:21" ht="151.5" customHeight="1">
      <c r="A60" s="93" t="s">
        <v>259</v>
      </c>
      <c r="B60" s="94" t="s">
        <v>29</v>
      </c>
      <c r="C60" s="94"/>
      <c r="D60" s="95" t="s">
        <v>260</v>
      </c>
      <c r="E60" s="95"/>
      <c r="F60" s="96">
        <v>10108243</v>
      </c>
      <c r="G60" s="96"/>
      <c r="H60" s="97" t="s">
        <v>261</v>
      </c>
      <c r="I60" s="98" t="s">
        <v>262</v>
      </c>
      <c r="J60" s="95" t="s">
        <v>263</v>
      </c>
      <c r="K60" s="99">
        <v>1274703</v>
      </c>
      <c r="L60" s="100">
        <v>1274703</v>
      </c>
      <c r="M60" s="100"/>
      <c r="N60" s="101"/>
      <c r="O60" s="102" t="s">
        <v>264</v>
      </c>
      <c r="P60" s="103" t="s">
        <v>33</v>
      </c>
      <c r="Q60" s="102" t="s">
        <v>265</v>
      </c>
      <c r="R60" s="102" t="s">
        <v>266</v>
      </c>
      <c r="S60" s="101"/>
      <c r="T60" s="26"/>
      <c r="U60" s="26"/>
    </row>
    <row r="61" spans="1:21" ht="108" customHeight="1">
      <c r="A61" s="40" t="s">
        <v>267</v>
      </c>
      <c r="B61" s="57" t="s">
        <v>29</v>
      </c>
      <c r="C61" s="57"/>
      <c r="D61" s="15" t="s">
        <v>268</v>
      </c>
      <c r="E61" s="15"/>
      <c r="F61" s="57">
        <v>1000090</v>
      </c>
      <c r="G61" s="57"/>
      <c r="H61" s="17" t="s">
        <v>269</v>
      </c>
      <c r="I61" s="17" t="s">
        <v>270</v>
      </c>
      <c r="J61" s="18" t="s">
        <v>271</v>
      </c>
      <c r="K61" s="104">
        <v>844819</v>
      </c>
      <c r="L61" s="91">
        <v>844819</v>
      </c>
      <c r="M61" s="91"/>
      <c r="N61" s="105">
        <v>2258454</v>
      </c>
      <c r="O61" s="61" t="s">
        <v>272</v>
      </c>
      <c r="P61" s="106" t="s">
        <v>206</v>
      </c>
      <c r="Q61" s="53" t="s">
        <v>258</v>
      </c>
      <c r="R61" s="61" t="s">
        <v>7</v>
      </c>
      <c r="S61" s="22"/>
      <c r="T61" s="26"/>
      <c r="U61" s="26"/>
    </row>
    <row r="62" spans="1:21" ht="93" customHeight="1">
      <c r="A62" s="40" t="s">
        <v>273</v>
      </c>
      <c r="B62" s="57" t="s">
        <v>29</v>
      </c>
      <c r="C62" s="57"/>
      <c r="D62" s="15" t="s">
        <v>274</v>
      </c>
      <c r="E62" s="15"/>
      <c r="F62" s="57">
        <v>1000085</v>
      </c>
      <c r="G62" s="57"/>
      <c r="H62" s="17" t="s">
        <v>275</v>
      </c>
      <c r="I62" s="17" t="s">
        <v>276</v>
      </c>
      <c r="J62" s="18" t="s">
        <v>277</v>
      </c>
      <c r="K62" s="104">
        <v>3604500</v>
      </c>
      <c r="L62" s="91">
        <v>3198142.09</v>
      </c>
      <c r="M62" s="91"/>
      <c r="N62" s="105">
        <v>5015396</v>
      </c>
      <c r="O62" s="61" t="s">
        <v>278</v>
      </c>
      <c r="P62" s="63" t="s">
        <v>279</v>
      </c>
      <c r="Q62" s="53" t="s">
        <v>258</v>
      </c>
      <c r="R62" s="61" t="s">
        <v>7</v>
      </c>
      <c r="S62" s="22"/>
      <c r="T62" s="26"/>
      <c r="U62" s="26"/>
    </row>
    <row r="63" spans="1:21" ht="93" customHeight="1">
      <c r="A63" s="40" t="s">
        <v>280</v>
      </c>
      <c r="B63" s="57" t="s">
        <v>29</v>
      </c>
      <c r="C63" s="57"/>
      <c r="D63" s="15" t="s">
        <v>281</v>
      </c>
      <c r="E63" s="15"/>
      <c r="F63" s="4">
        <v>1000185</v>
      </c>
      <c r="G63" s="4"/>
      <c r="H63" s="16" t="s">
        <v>282</v>
      </c>
      <c r="I63" s="17" t="s">
        <v>283</v>
      </c>
      <c r="J63" s="18" t="s">
        <v>284</v>
      </c>
      <c r="K63" s="19">
        <v>2929584</v>
      </c>
      <c r="L63" s="91">
        <v>2929584</v>
      </c>
      <c r="M63" s="91"/>
      <c r="N63" s="22"/>
      <c r="O63" s="61" t="s">
        <v>285</v>
      </c>
      <c r="P63" s="23" t="s">
        <v>86</v>
      </c>
      <c r="Q63" s="53" t="s">
        <v>258</v>
      </c>
      <c r="R63" s="65" t="s">
        <v>7</v>
      </c>
      <c r="S63" s="22"/>
      <c r="T63" s="26"/>
      <c r="U63" s="26"/>
    </row>
    <row r="64" spans="1:21" ht="126.75" customHeight="1">
      <c r="A64" s="107" t="s">
        <v>286</v>
      </c>
      <c r="B64" s="96" t="s">
        <v>29</v>
      </c>
      <c r="C64" s="96"/>
      <c r="D64" s="95" t="s">
        <v>287</v>
      </c>
      <c r="E64" s="95"/>
      <c r="F64" s="96">
        <v>1000010</v>
      </c>
      <c r="G64" s="96"/>
      <c r="H64" s="95" t="s">
        <v>288</v>
      </c>
      <c r="I64" s="95" t="s">
        <v>289</v>
      </c>
      <c r="J64" s="96" t="s">
        <v>290</v>
      </c>
      <c r="K64" s="108">
        <v>16797168</v>
      </c>
      <c r="L64" s="109">
        <v>16797168</v>
      </c>
      <c r="M64" s="109"/>
      <c r="N64" s="110"/>
      <c r="O64" s="111" t="s">
        <v>291</v>
      </c>
      <c r="P64" s="112" t="s">
        <v>223</v>
      </c>
      <c r="Q64" s="111" t="s">
        <v>292</v>
      </c>
      <c r="R64" s="102" t="s">
        <v>266</v>
      </c>
      <c r="S64" s="101"/>
      <c r="T64" s="26"/>
      <c r="U64" s="26"/>
    </row>
    <row r="65" spans="1:21" ht="120" customHeight="1">
      <c r="A65" s="107" t="s">
        <v>293</v>
      </c>
      <c r="B65" s="96" t="s">
        <v>29</v>
      </c>
      <c r="C65" s="96"/>
      <c r="D65" s="95" t="s">
        <v>294</v>
      </c>
      <c r="E65" s="95"/>
      <c r="F65" s="96">
        <v>1000011</v>
      </c>
      <c r="G65" s="96"/>
      <c r="H65" s="95" t="s">
        <v>295</v>
      </c>
      <c r="I65" s="95" t="s">
        <v>296</v>
      </c>
      <c r="J65" s="96" t="s">
        <v>297</v>
      </c>
      <c r="K65" s="108">
        <v>2122370.42</v>
      </c>
      <c r="L65" s="109">
        <v>2122370.42</v>
      </c>
      <c r="M65" s="109"/>
      <c r="N65" s="113">
        <v>2284764</v>
      </c>
      <c r="O65" s="111" t="s">
        <v>298</v>
      </c>
      <c r="P65" s="112" t="s">
        <v>299</v>
      </c>
      <c r="Q65" s="111" t="s">
        <v>292</v>
      </c>
      <c r="R65" s="102" t="s">
        <v>266</v>
      </c>
      <c r="S65" s="101"/>
      <c r="T65" s="25" t="s">
        <v>300</v>
      </c>
      <c r="U65" s="25"/>
    </row>
    <row r="66" spans="1:21" ht="152.25" customHeight="1">
      <c r="A66" s="107" t="s">
        <v>301</v>
      </c>
      <c r="B66" s="96" t="s">
        <v>29</v>
      </c>
      <c r="C66" s="96"/>
      <c r="D66" s="95" t="s">
        <v>302</v>
      </c>
      <c r="E66" s="95"/>
      <c r="F66" s="96">
        <v>1000134</v>
      </c>
      <c r="G66" s="96"/>
      <c r="H66" s="95" t="s">
        <v>303</v>
      </c>
      <c r="I66" s="95" t="s">
        <v>304</v>
      </c>
      <c r="J66" s="114" t="s">
        <v>305</v>
      </c>
      <c r="K66" s="108">
        <v>23065039</v>
      </c>
      <c r="L66" s="109">
        <v>23065039</v>
      </c>
      <c r="M66" s="109"/>
      <c r="N66" s="113">
        <v>1210550820</v>
      </c>
      <c r="O66" s="111" t="s">
        <v>306</v>
      </c>
      <c r="P66" s="112" t="s">
        <v>68</v>
      </c>
      <c r="Q66" s="111" t="s">
        <v>292</v>
      </c>
      <c r="R66" s="102" t="s">
        <v>266</v>
      </c>
      <c r="S66" s="101"/>
      <c r="T66" s="26"/>
      <c r="U66" s="26"/>
    </row>
    <row r="67" spans="1:21" ht="108.75" customHeight="1">
      <c r="A67" s="115" t="s">
        <v>307</v>
      </c>
      <c r="B67" s="116" t="s">
        <v>29</v>
      </c>
      <c r="C67" s="116"/>
      <c r="D67" s="117" t="s">
        <v>308</v>
      </c>
      <c r="E67" s="117"/>
      <c r="F67" s="116">
        <v>1000013</v>
      </c>
      <c r="G67" s="116"/>
      <c r="H67" s="118" t="s">
        <v>309</v>
      </c>
      <c r="I67" s="119" t="s">
        <v>310</v>
      </c>
      <c r="J67" s="120" t="s">
        <v>311</v>
      </c>
      <c r="K67" s="121">
        <v>1389046</v>
      </c>
      <c r="L67" s="122">
        <v>1389046</v>
      </c>
      <c r="M67" s="122"/>
      <c r="N67" s="123">
        <v>2107706</v>
      </c>
      <c r="O67" s="124" t="s">
        <v>85</v>
      </c>
      <c r="P67" s="125" t="s">
        <v>206</v>
      </c>
      <c r="Q67" s="53" t="s">
        <v>258</v>
      </c>
      <c r="R67" s="126" t="s">
        <v>7</v>
      </c>
      <c r="S67" s="124"/>
      <c r="T67" s="26"/>
      <c r="U67" s="26"/>
    </row>
    <row r="68" spans="1:21" ht="30" customHeight="1">
      <c r="A68" s="127" t="s">
        <v>173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47">
        <f>K59+K60+K61+K62+K63+K64+K65+K66+K67</f>
        <v>52062937.42</v>
      </c>
      <c r="L68" s="47">
        <f>L59+L60+L61+L62+L63+L64+L65+L66+L67</f>
        <v>51656579.51</v>
      </c>
      <c r="M68" s="47"/>
      <c r="N68" s="64"/>
      <c r="O68" s="64"/>
      <c r="P68" s="23"/>
      <c r="Q68" s="64"/>
      <c r="R68" s="65"/>
      <c r="S68" s="64"/>
      <c r="T68" s="69"/>
      <c r="U68" s="70"/>
    </row>
    <row r="69" spans="1:21" ht="30" customHeight="1">
      <c r="A69" s="46" t="s">
        <v>312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72"/>
      <c r="U69" s="73"/>
    </row>
    <row r="70" spans="1:21" ht="60.75" customHeight="1">
      <c r="A70" s="40" t="s">
        <v>313</v>
      </c>
      <c r="B70" s="57" t="s">
        <v>29</v>
      </c>
      <c r="C70" s="57"/>
      <c r="D70" s="15" t="s">
        <v>314</v>
      </c>
      <c r="E70" s="15"/>
      <c r="F70" s="4">
        <v>1000127</v>
      </c>
      <c r="G70" s="4"/>
      <c r="H70" s="16" t="s">
        <v>315</v>
      </c>
      <c r="I70" s="17"/>
      <c r="J70" s="128" t="s">
        <v>316</v>
      </c>
      <c r="K70" s="19">
        <v>3872</v>
      </c>
      <c r="L70" s="60">
        <v>3872</v>
      </c>
      <c r="M70" s="60"/>
      <c r="N70" s="22"/>
      <c r="O70" s="22" t="s">
        <v>85</v>
      </c>
      <c r="P70" s="23" t="s">
        <v>317</v>
      </c>
      <c r="Q70" s="53" t="s">
        <v>258</v>
      </c>
      <c r="R70" s="65" t="s">
        <v>7</v>
      </c>
      <c r="S70" s="22"/>
      <c r="T70" s="26"/>
      <c r="U70" s="26"/>
    </row>
    <row r="71" spans="1:21" ht="63.75" customHeight="1">
      <c r="A71" s="40" t="s">
        <v>318</v>
      </c>
      <c r="B71" s="32" t="s">
        <v>29</v>
      </c>
      <c r="C71" s="32"/>
      <c r="D71" s="15" t="s">
        <v>319</v>
      </c>
      <c r="E71" s="15"/>
      <c r="F71" s="32">
        <v>110102097</v>
      </c>
      <c r="G71" s="32"/>
      <c r="H71" s="15" t="s">
        <v>320</v>
      </c>
      <c r="I71" s="15"/>
      <c r="J71" s="89" t="s">
        <v>321</v>
      </c>
      <c r="K71" s="34">
        <v>0</v>
      </c>
      <c r="L71" s="20">
        <v>0</v>
      </c>
      <c r="M71" s="20"/>
      <c r="N71" s="52" t="s">
        <v>85</v>
      </c>
      <c r="O71" s="52"/>
      <c r="P71" s="129" t="s">
        <v>322</v>
      </c>
      <c r="Q71" s="53" t="s">
        <v>258</v>
      </c>
      <c r="R71" s="53" t="s">
        <v>7</v>
      </c>
      <c r="S71" s="54" t="s">
        <v>323</v>
      </c>
      <c r="T71" s="26"/>
      <c r="U71" s="26"/>
    </row>
    <row r="72" spans="1:21" ht="73.5" customHeight="1">
      <c r="A72" s="40" t="s">
        <v>324</v>
      </c>
      <c r="B72" s="4" t="s">
        <v>29</v>
      </c>
      <c r="C72" s="4"/>
      <c r="D72" s="15" t="s">
        <v>325</v>
      </c>
      <c r="E72" s="15"/>
      <c r="F72" s="4">
        <v>1000091</v>
      </c>
      <c r="G72" s="4"/>
      <c r="H72" s="16" t="s">
        <v>326</v>
      </c>
      <c r="I72" s="16"/>
      <c r="J72" s="128" t="s">
        <v>327</v>
      </c>
      <c r="K72" s="19">
        <v>31460</v>
      </c>
      <c r="L72" s="67">
        <v>31460</v>
      </c>
      <c r="M72" s="67"/>
      <c r="N72" s="130"/>
      <c r="O72" s="22" t="s">
        <v>85</v>
      </c>
      <c r="P72" s="23" t="s">
        <v>317</v>
      </c>
      <c r="Q72" s="53" t="s">
        <v>258</v>
      </c>
      <c r="R72" s="65" t="s">
        <v>7</v>
      </c>
      <c r="S72" s="22"/>
      <c r="T72" s="26"/>
      <c r="U72" s="26"/>
    </row>
    <row r="73" spans="1:21" ht="51.75" customHeight="1">
      <c r="A73" s="40" t="s">
        <v>328</v>
      </c>
      <c r="B73" s="4" t="s">
        <v>29</v>
      </c>
      <c r="C73" s="4"/>
      <c r="D73" s="15" t="s">
        <v>325</v>
      </c>
      <c r="E73" s="15"/>
      <c r="F73" s="4">
        <v>1000093</v>
      </c>
      <c r="G73" s="4"/>
      <c r="H73" s="16" t="s">
        <v>329</v>
      </c>
      <c r="I73" s="16"/>
      <c r="J73" s="128" t="s">
        <v>327</v>
      </c>
      <c r="K73" s="19">
        <v>54450</v>
      </c>
      <c r="L73" s="67">
        <v>54450</v>
      </c>
      <c r="M73" s="67"/>
      <c r="N73" s="130"/>
      <c r="O73" s="22" t="s">
        <v>85</v>
      </c>
      <c r="P73" s="23" t="s">
        <v>317</v>
      </c>
      <c r="Q73" s="53" t="s">
        <v>258</v>
      </c>
      <c r="R73" s="65" t="s">
        <v>7</v>
      </c>
      <c r="S73" s="22"/>
      <c r="T73" s="26"/>
      <c r="U73" s="26"/>
    </row>
    <row r="74" spans="1:21" ht="64.5" customHeight="1">
      <c r="A74" s="40" t="s">
        <v>330</v>
      </c>
      <c r="B74" s="4" t="s">
        <v>29</v>
      </c>
      <c r="C74" s="4"/>
      <c r="D74" s="15" t="s">
        <v>325</v>
      </c>
      <c r="E74" s="15"/>
      <c r="F74" s="4">
        <v>1000094</v>
      </c>
      <c r="G74" s="4"/>
      <c r="H74" s="16" t="s">
        <v>331</v>
      </c>
      <c r="I74" s="16"/>
      <c r="J74" s="128" t="s">
        <v>327</v>
      </c>
      <c r="K74" s="19">
        <v>54450</v>
      </c>
      <c r="L74" s="67">
        <v>54450</v>
      </c>
      <c r="M74" s="67"/>
      <c r="N74" s="130"/>
      <c r="O74" s="22" t="s">
        <v>85</v>
      </c>
      <c r="P74" s="23" t="s">
        <v>317</v>
      </c>
      <c r="Q74" s="53" t="s">
        <v>258</v>
      </c>
      <c r="R74" s="65" t="s">
        <v>7</v>
      </c>
      <c r="S74" s="22"/>
      <c r="T74" s="26"/>
      <c r="U74" s="26"/>
    </row>
    <row r="75" spans="1:21" ht="51.75" customHeight="1">
      <c r="A75" s="40" t="s">
        <v>332</v>
      </c>
      <c r="B75" s="4" t="s">
        <v>29</v>
      </c>
      <c r="C75" s="4"/>
      <c r="D75" s="15" t="s">
        <v>325</v>
      </c>
      <c r="E75" s="15"/>
      <c r="F75" s="4">
        <v>1000095</v>
      </c>
      <c r="G75" s="4"/>
      <c r="H75" s="16" t="s">
        <v>333</v>
      </c>
      <c r="I75" s="16"/>
      <c r="J75" s="128" t="s">
        <v>327</v>
      </c>
      <c r="K75" s="19">
        <v>29040</v>
      </c>
      <c r="L75" s="67">
        <v>29040</v>
      </c>
      <c r="M75" s="67"/>
      <c r="N75" s="130"/>
      <c r="O75" s="22" t="s">
        <v>85</v>
      </c>
      <c r="P75" s="23" t="s">
        <v>317</v>
      </c>
      <c r="Q75" s="53" t="s">
        <v>258</v>
      </c>
      <c r="R75" s="65" t="s">
        <v>7</v>
      </c>
      <c r="S75" s="22"/>
      <c r="T75" s="26"/>
      <c r="U75" s="26"/>
    </row>
    <row r="76" spans="1:21" ht="76.5" customHeight="1">
      <c r="A76" s="40" t="s">
        <v>334</v>
      </c>
      <c r="B76" s="32" t="s">
        <v>29</v>
      </c>
      <c r="C76" s="32"/>
      <c r="D76" s="15" t="s">
        <v>335</v>
      </c>
      <c r="E76" s="15"/>
      <c r="F76" s="32">
        <v>1000120</v>
      </c>
      <c r="G76" s="32"/>
      <c r="H76" s="15" t="s">
        <v>336</v>
      </c>
      <c r="I76" s="33"/>
      <c r="J76" s="131" t="s">
        <v>337</v>
      </c>
      <c r="K76" s="34">
        <v>508200</v>
      </c>
      <c r="L76" s="91">
        <v>508200</v>
      </c>
      <c r="M76" s="91"/>
      <c r="N76" s="35"/>
      <c r="O76" s="132" t="s">
        <v>85</v>
      </c>
      <c r="P76" s="133" t="s">
        <v>317</v>
      </c>
      <c r="Q76" s="53" t="s">
        <v>258</v>
      </c>
      <c r="R76" s="134" t="s">
        <v>7</v>
      </c>
      <c r="S76" s="36"/>
      <c r="T76" s="26"/>
      <c r="U76" s="26"/>
    </row>
    <row r="77" spans="1:21" ht="51.75" customHeight="1">
      <c r="A77" s="40" t="s">
        <v>338</v>
      </c>
      <c r="B77" s="4" t="s">
        <v>29</v>
      </c>
      <c r="C77" s="4"/>
      <c r="D77" s="15" t="s">
        <v>339</v>
      </c>
      <c r="E77" s="15"/>
      <c r="F77" s="4">
        <v>1000100</v>
      </c>
      <c r="G77" s="4"/>
      <c r="H77" s="16" t="s">
        <v>340</v>
      </c>
      <c r="I77" s="17"/>
      <c r="J77" s="128" t="s">
        <v>85</v>
      </c>
      <c r="K77" s="19">
        <v>12100</v>
      </c>
      <c r="L77" s="60">
        <v>12100</v>
      </c>
      <c r="M77" s="60"/>
      <c r="N77" s="21"/>
      <c r="O77" s="22" t="s">
        <v>85</v>
      </c>
      <c r="P77" s="23" t="s">
        <v>317</v>
      </c>
      <c r="Q77" s="53" t="s">
        <v>258</v>
      </c>
      <c r="R77" s="65" t="s">
        <v>7</v>
      </c>
      <c r="S77" s="22"/>
      <c r="T77" s="26"/>
      <c r="U77" s="26"/>
    </row>
    <row r="78" spans="1:21" ht="51" customHeight="1">
      <c r="A78" s="40" t="s">
        <v>341</v>
      </c>
      <c r="B78" s="4" t="s">
        <v>29</v>
      </c>
      <c r="C78" s="4"/>
      <c r="D78" s="15" t="s">
        <v>342</v>
      </c>
      <c r="E78" s="15"/>
      <c r="F78" s="4">
        <v>1000101</v>
      </c>
      <c r="G78" s="4"/>
      <c r="H78" s="16" t="s">
        <v>343</v>
      </c>
      <c r="I78" s="17"/>
      <c r="J78" s="128" t="s">
        <v>85</v>
      </c>
      <c r="K78" s="19">
        <v>12100</v>
      </c>
      <c r="L78" s="60">
        <v>12100</v>
      </c>
      <c r="M78" s="60"/>
      <c r="N78" s="21"/>
      <c r="O78" s="22" t="s">
        <v>85</v>
      </c>
      <c r="P78" s="23" t="s">
        <v>317</v>
      </c>
      <c r="Q78" s="53" t="s">
        <v>258</v>
      </c>
      <c r="R78" s="65" t="s">
        <v>7</v>
      </c>
      <c r="S78" s="22"/>
      <c r="T78" s="26"/>
      <c r="U78" s="26"/>
    </row>
    <row r="79" spans="1:21" ht="93" customHeight="1">
      <c r="A79" s="40" t="s">
        <v>344</v>
      </c>
      <c r="B79" s="4" t="s">
        <v>29</v>
      </c>
      <c r="C79" s="4"/>
      <c r="D79" s="15" t="s">
        <v>345</v>
      </c>
      <c r="E79" s="15"/>
      <c r="F79" s="4">
        <v>1000102</v>
      </c>
      <c r="G79" s="4"/>
      <c r="H79" s="16" t="s">
        <v>346</v>
      </c>
      <c r="I79" s="17" t="s">
        <v>347</v>
      </c>
      <c r="J79" s="18" t="s">
        <v>348</v>
      </c>
      <c r="K79" s="19">
        <v>12100</v>
      </c>
      <c r="L79" s="60">
        <v>12100</v>
      </c>
      <c r="M79" s="60"/>
      <c r="N79" s="21"/>
      <c r="O79" s="22" t="s">
        <v>85</v>
      </c>
      <c r="P79" s="23" t="s">
        <v>155</v>
      </c>
      <c r="Q79" s="53" t="s">
        <v>258</v>
      </c>
      <c r="R79" s="65" t="s">
        <v>7</v>
      </c>
      <c r="S79" s="22"/>
      <c r="T79" s="26"/>
      <c r="U79" s="26"/>
    </row>
    <row r="80" spans="1:21" ht="66.75" customHeight="1">
      <c r="A80" s="40" t="s">
        <v>349</v>
      </c>
      <c r="B80" s="4" t="s">
        <v>29</v>
      </c>
      <c r="C80" s="4"/>
      <c r="D80" s="15" t="s">
        <v>342</v>
      </c>
      <c r="E80" s="15"/>
      <c r="F80" s="4">
        <v>1000103</v>
      </c>
      <c r="G80" s="4"/>
      <c r="H80" s="16" t="s">
        <v>350</v>
      </c>
      <c r="I80" s="17"/>
      <c r="J80" s="128" t="s">
        <v>85</v>
      </c>
      <c r="K80" s="19">
        <v>12100</v>
      </c>
      <c r="L80" s="60">
        <v>12100</v>
      </c>
      <c r="M80" s="60"/>
      <c r="N80" s="21"/>
      <c r="O80" s="22" t="s">
        <v>85</v>
      </c>
      <c r="P80" s="23" t="s">
        <v>317</v>
      </c>
      <c r="Q80" s="53" t="s">
        <v>258</v>
      </c>
      <c r="R80" s="65" t="s">
        <v>7</v>
      </c>
      <c r="S80" s="22"/>
      <c r="T80" s="26"/>
      <c r="U80" s="26"/>
    </row>
    <row r="81" spans="1:21" ht="67.5" customHeight="1">
      <c r="A81" s="40" t="s">
        <v>351</v>
      </c>
      <c r="B81" s="4" t="s">
        <v>29</v>
      </c>
      <c r="C81" s="4"/>
      <c r="D81" s="15" t="s">
        <v>342</v>
      </c>
      <c r="E81" s="15"/>
      <c r="F81" s="4">
        <v>1000104</v>
      </c>
      <c r="G81" s="4"/>
      <c r="H81" s="16" t="s">
        <v>352</v>
      </c>
      <c r="I81" s="17"/>
      <c r="J81" s="128" t="s">
        <v>85</v>
      </c>
      <c r="K81" s="19">
        <v>12100</v>
      </c>
      <c r="L81" s="60">
        <v>12100</v>
      </c>
      <c r="M81" s="60"/>
      <c r="N81" s="21"/>
      <c r="O81" s="22" t="s">
        <v>85</v>
      </c>
      <c r="P81" s="23" t="s">
        <v>317</v>
      </c>
      <c r="Q81" s="53" t="s">
        <v>258</v>
      </c>
      <c r="R81" s="65" t="s">
        <v>7</v>
      </c>
      <c r="S81" s="22"/>
      <c r="T81" s="26"/>
      <c r="U81" s="26"/>
    </row>
    <row r="82" spans="1:21" ht="63" customHeight="1">
      <c r="A82" s="40" t="s">
        <v>353</v>
      </c>
      <c r="B82" s="4" t="s">
        <v>29</v>
      </c>
      <c r="C82" s="4"/>
      <c r="D82" s="15" t="s">
        <v>354</v>
      </c>
      <c r="E82" s="15"/>
      <c r="F82" s="4">
        <v>1000096</v>
      </c>
      <c r="G82" s="4"/>
      <c r="H82" s="16" t="s">
        <v>355</v>
      </c>
      <c r="I82" s="17"/>
      <c r="J82" s="128" t="s">
        <v>85</v>
      </c>
      <c r="K82" s="19">
        <v>181500</v>
      </c>
      <c r="L82" s="60">
        <v>181500</v>
      </c>
      <c r="M82" s="60"/>
      <c r="N82" s="135"/>
      <c r="O82" s="22" t="s">
        <v>85</v>
      </c>
      <c r="P82" s="136" t="s">
        <v>356</v>
      </c>
      <c r="Q82" s="53" t="s">
        <v>258</v>
      </c>
      <c r="R82" s="65" t="s">
        <v>7</v>
      </c>
      <c r="S82" s="22"/>
      <c r="T82" s="26"/>
      <c r="U82" s="26"/>
    </row>
    <row r="83" spans="1:21" ht="55.5" customHeight="1">
      <c r="A83" s="40" t="s">
        <v>357</v>
      </c>
      <c r="B83" s="4" t="s">
        <v>29</v>
      </c>
      <c r="C83" s="4"/>
      <c r="D83" s="15" t="s">
        <v>354</v>
      </c>
      <c r="E83" s="15"/>
      <c r="F83" s="4">
        <v>1000097</v>
      </c>
      <c r="G83" s="4"/>
      <c r="H83" s="16" t="s">
        <v>358</v>
      </c>
      <c r="I83" s="17"/>
      <c r="J83" s="128" t="s">
        <v>85</v>
      </c>
      <c r="K83" s="19">
        <v>60500</v>
      </c>
      <c r="L83" s="60">
        <v>60500</v>
      </c>
      <c r="M83" s="60"/>
      <c r="N83" s="21"/>
      <c r="O83" s="22" t="s">
        <v>85</v>
      </c>
      <c r="P83" s="136" t="s">
        <v>317</v>
      </c>
      <c r="Q83" s="53" t="s">
        <v>258</v>
      </c>
      <c r="R83" s="65" t="s">
        <v>7</v>
      </c>
      <c r="S83" s="22"/>
      <c r="T83" s="26"/>
      <c r="U83" s="26"/>
    </row>
    <row r="84" spans="1:21" ht="60" customHeight="1">
      <c r="A84" s="40" t="s">
        <v>359</v>
      </c>
      <c r="B84" s="4" t="s">
        <v>29</v>
      </c>
      <c r="C84" s="4"/>
      <c r="D84" s="15" t="s">
        <v>360</v>
      </c>
      <c r="E84" s="15"/>
      <c r="F84" s="4">
        <v>1000098</v>
      </c>
      <c r="G84" s="4"/>
      <c r="H84" s="16" t="s">
        <v>361</v>
      </c>
      <c r="I84" s="17"/>
      <c r="J84" s="128" t="s">
        <v>85</v>
      </c>
      <c r="K84" s="19">
        <v>60500</v>
      </c>
      <c r="L84" s="60">
        <v>60500</v>
      </c>
      <c r="M84" s="60"/>
      <c r="N84" s="21"/>
      <c r="O84" s="22" t="s">
        <v>85</v>
      </c>
      <c r="P84" s="23" t="s">
        <v>317</v>
      </c>
      <c r="Q84" s="53" t="s">
        <v>258</v>
      </c>
      <c r="R84" s="65" t="s">
        <v>7</v>
      </c>
      <c r="S84" s="22"/>
      <c r="T84" s="26"/>
      <c r="U84" s="26"/>
    </row>
    <row r="85" spans="1:21" ht="64.5" customHeight="1">
      <c r="A85" s="40" t="s">
        <v>362</v>
      </c>
      <c r="B85" s="4" t="s">
        <v>29</v>
      </c>
      <c r="C85" s="4"/>
      <c r="D85" s="15" t="s">
        <v>360</v>
      </c>
      <c r="E85" s="15"/>
      <c r="F85" s="4">
        <v>1000099</v>
      </c>
      <c r="G85" s="4"/>
      <c r="H85" s="16" t="s">
        <v>363</v>
      </c>
      <c r="I85" s="17"/>
      <c r="J85" s="128" t="s">
        <v>85</v>
      </c>
      <c r="K85" s="19">
        <v>48400</v>
      </c>
      <c r="L85" s="60">
        <v>48400</v>
      </c>
      <c r="M85" s="60"/>
      <c r="N85" s="21"/>
      <c r="O85" s="22" t="s">
        <v>85</v>
      </c>
      <c r="P85" s="23" t="s">
        <v>317</v>
      </c>
      <c r="Q85" s="53" t="s">
        <v>258</v>
      </c>
      <c r="R85" s="65" t="s">
        <v>7</v>
      </c>
      <c r="S85" s="22"/>
      <c r="T85" s="26"/>
      <c r="U85" s="26"/>
    </row>
    <row r="86" spans="1:21" ht="45.75" customHeight="1">
      <c r="A86" s="40" t="s">
        <v>364</v>
      </c>
      <c r="B86" s="4" t="s">
        <v>29</v>
      </c>
      <c r="C86" s="4"/>
      <c r="D86" s="15" t="s">
        <v>365</v>
      </c>
      <c r="E86" s="15"/>
      <c r="F86" s="4">
        <v>1000105</v>
      </c>
      <c r="G86" s="4"/>
      <c r="H86" s="16" t="s">
        <v>366</v>
      </c>
      <c r="I86" s="17"/>
      <c r="J86" s="128" t="s">
        <v>367</v>
      </c>
      <c r="K86" s="19">
        <v>309760</v>
      </c>
      <c r="L86" s="60">
        <v>309760</v>
      </c>
      <c r="M86" s="60"/>
      <c r="N86" s="21"/>
      <c r="O86" s="22" t="s">
        <v>85</v>
      </c>
      <c r="P86" s="23" t="s">
        <v>317</v>
      </c>
      <c r="Q86" s="53" t="s">
        <v>258</v>
      </c>
      <c r="R86" s="65" t="s">
        <v>7</v>
      </c>
      <c r="S86" s="22"/>
      <c r="T86" s="26"/>
      <c r="U86" s="26"/>
    </row>
    <row r="87" spans="1:21" ht="69" customHeight="1">
      <c r="A87" s="40" t="s">
        <v>368</v>
      </c>
      <c r="B87" s="4" t="s">
        <v>29</v>
      </c>
      <c r="C87" s="4"/>
      <c r="D87" s="15" t="s">
        <v>369</v>
      </c>
      <c r="E87" s="15"/>
      <c r="F87" s="4">
        <v>1000116</v>
      </c>
      <c r="G87" s="4"/>
      <c r="H87" s="16" t="s">
        <v>370</v>
      </c>
      <c r="I87" s="17"/>
      <c r="J87" s="128" t="s">
        <v>371</v>
      </c>
      <c r="K87" s="19">
        <v>32050</v>
      </c>
      <c r="L87" s="60">
        <v>32050</v>
      </c>
      <c r="M87" s="60"/>
      <c r="N87" s="21"/>
      <c r="O87" s="22" t="s">
        <v>85</v>
      </c>
      <c r="P87" s="23" t="s">
        <v>317</v>
      </c>
      <c r="Q87" s="53" t="s">
        <v>258</v>
      </c>
      <c r="R87" s="65" t="s">
        <v>7</v>
      </c>
      <c r="S87" s="22"/>
      <c r="T87" s="29" t="s">
        <v>372</v>
      </c>
      <c r="U87" s="29"/>
    </row>
    <row r="88" spans="1:21" ht="69" customHeight="1">
      <c r="A88" s="40" t="s">
        <v>373</v>
      </c>
      <c r="B88" s="4" t="s">
        <v>29</v>
      </c>
      <c r="C88" s="4"/>
      <c r="D88" s="15" t="s">
        <v>369</v>
      </c>
      <c r="E88" s="15"/>
      <c r="F88" s="4">
        <v>1000117</v>
      </c>
      <c r="G88" s="4"/>
      <c r="H88" s="16" t="s">
        <v>374</v>
      </c>
      <c r="I88" s="17"/>
      <c r="J88" s="128" t="s">
        <v>371</v>
      </c>
      <c r="K88" s="19">
        <v>31050</v>
      </c>
      <c r="L88" s="60">
        <v>31050</v>
      </c>
      <c r="M88" s="60"/>
      <c r="N88" s="21"/>
      <c r="O88" s="22" t="s">
        <v>85</v>
      </c>
      <c r="P88" s="23" t="s">
        <v>317</v>
      </c>
      <c r="Q88" s="53" t="s">
        <v>258</v>
      </c>
      <c r="R88" s="65" t="s">
        <v>7</v>
      </c>
      <c r="S88" s="22"/>
      <c r="T88" s="137" t="s">
        <v>375</v>
      </c>
      <c r="U88" s="137"/>
    </row>
    <row r="89" spans="1:21" ht="69" customHeight="1">
      <c r="A89" s="138" t="s">
        <v>376</v>
      </c>
      <c r="B89" s="139" t="s">
        <v>377</v>
      </c>
      <c r="C89" s="139"/>
      <c r="D89" s="4" t="s">
        <v>378</v>
      </c>
      <c r="E89" s="4"/>
      <c r="F89" s="139" t="s">
        <v>379</v>
      </c>
      <c r="G89" s="4"/>
      <c r="H89" s="16" t="s">
        <v>380</v>
      </c>
      <c r="I89" s="4"/>
      <c r="J89" s="57" t="s">
        <v>381</v>
      </c>
      <c r="K89" s="19">
        <v>364636</v>
      </c>
      <c r="L89" s="19">
        <v>14180.32</v>
      </c>
      <c r="M89" s="19"/>
      <c r="N89" s="140" t="s">
        <v>382</v>
      </c>
      <c r="O89" s="130" t="s">
        <v>383</v>
      </c>
      <c r="P89" s="141"/>
      <c r="Q89" s="23"/>
      <c r="R89" s="142"/>
      <c r="S89" s="9"/>
      <c r="T89" s="143"/>
      <c r="U89" s="143"/>
    </row>
    <row r="90" spans="1:21" ht="32.25" customHeight="1">
      <c r="A90" s="144" t="s">
        <v>173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5">
        <f>K70+K71+K72+K73+K74+K75+K76+K77+K78+K79+K80+K81+K82+K83+K84+K85+K86+K87+K88+K89</f>
        <v>1830368</v>
      </c>
      <c r="L90" s="145">
        <f>L70+L71+L72+L73+L74+L75+L76+L77+L78+L79+L80+L81+L82+L83+L84+L85+L86+L87+L88+L89</f>
        <v>1479912.32</v>
      </c>
      <c r="M90" s="145"/>
      <c r="N90" s="21"/>
      <c r="O90" s="22"/>
      <c r="P90" s="23"/>
      <c r="Q90" s="22"/>
      <c r="R90" s="65"/>
      <c r="S90" s="22"/>
      <c r="T90" s="146"/>
      <c r="U90" s="70"/>
    </row>
    <row r="91" spans="1:21" ht="32.25" customHeight="1">
      <c r="A91" s="46" t="s">
        <v>239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47"/>
      <c r="U91" s="73"/>
    </row>
    <row r="92" spans="1:21" ht="47.25" customHeight="1">
      <c r="A92" s="40" t="s">
        <v>384</v>
      </c>
      <c r="B92" s="4" t="s">
        <v>29</v>
      </c>
      <c r="C92" s="4"/>
      <c r="D92" s="15" t="s">
        <v>385</v>
      </c>
      <c r="E92" s="15"/>
      <c r="F92" s="4">
        <v>1000119</v>
      </c>
      <c r="G92" s="4"/>
      <c r="H92" s="16" t="s">
        <v>235</v>
      </c>
      <c r="I92" s="17"/>
      <c r="J92" s="128" t="s">
        <v>85</v>
      </c>
      <c r="K92" s="19">
        <v>12100</v>
      </c>
      <c r="L92" s="60">
        <v>12100</v>
      </c>
      <c r="M92" s="60"/>
      <c r="N92" s="21"/>
      <c r="O92" s="22" t="s">
        <v>85</v>
      </c>
      <c r="P92" s="23" t="s">
        <v>317</v>
      </c>
      <c r="Q92" s="53" t="s">
        <v>258</v>
      </c>
      <c r="R92" s="65" t="s">
        <v>7</v>
      </c>
      <c r="S92" s="22"/>
      <c r="T92" s="26"/>
      <c r="U92" s="26"/>
    </row>
    <row r="93" spans="1:21" ht="85.5" customHeight="1">
      <c r="A93" s="40" t="s">
        <v>386</v>
      </c>
      <c r="B93" s="4" t="s">
        <v>29</v>
      </c>
      <c r="C93" s="4"/>
      <c r="D93" s="15" t="s">
        <v>387</v>
      </c>
      <c r="E93" s="15"/>
      <c r="F93" s="4">
        <v>1000126</v>
      </c>
      <c r="G93" s="4"/>
      <c r="H93" s="16" t="s">
        <v>388</v>
      </c>
      <c r="I93" s="17" t="s">
        <v>85</v>
      </c>
      <c r="J93" s="18" t="s">
        <v>389</v>
      </c>
      <c r="K93" s="19">
        <v>204305.25</v>
      </c>
      <c r="L93" s="60">
        <v>204305.25</v>
      </c>
      <c r="M93" s="60"/>
      <c r="N93" s="21"/>
      <c r="O93" s="106"/>
      <c r="P93" s="136" t="s">
        <v>317</v>
      </c>
      <c r="Q93" s="53" t="s">
        <v>258</v>
      </c>
      <c r="R93" s="65" t="s">
        <v>7</v>
      </c>
      <c r="S93" s="22"/>
      <c r="T93" s="26"/>
      <c r="U93" s="26"/>
    </row>
    <row r="94" spans="1:21" ht="85.5" customHeight="1">
      <c r="A94" s="14" t="s">
        <v>390</v>
      </c>
      <c r="B94" s="4" t="s">
        <v>29</v>
      </c>
      <c r="C94" s="4"/>
      <c r="D94" s="15" t="s">
        <v>391</v>
      </c>
      <c r="E94" s="15"/>
      <c r="F94" s="4">
        <v>1000121</v>
      </c>
      <c r="G94" s="4"/>
      <c r="H94" s="16" t="s">
        <v>392</v>
      </c>
      <c r="I94" s="17" t="s">
        <v>393</v>
      </c>
      <c r="J94" s="18" t="s">
        <v>394</v>
      </c>
      <c r="K94" s="19">
        <v>79860</v>
      </c>
      <c r="L94" s="67">
        <v>79860</v>
      </c>
      <c r="M94" s="67"/>
      <c r="N94" s="148">
        <v>1</v>
      </c>
      <c r="O94" s="149" t="s">
        <v>395</v>
      </c>
      <c r="P94" s="150" t="s">
        <v>33</v>
      </c>
      <c r="Q94" s="53" t="s">
        <v>258</v>
      </c>
      <c r="R94" s="65" t="s">
        <v>7</v>
      </c>
      <c r="S94" s="22"/>
      <c r="T94" s="26"/>
      <c r="U94" s="26"/>
    </row>
    <row r="95" spans="1:21" ht="85.5" customHeight="1">
      <c r="A95" s="14" t="s">
        <v>396</v>
      </c>
      <c r="B95" s="4" t="s">
        <v>29</v>
      </c>
      <c r="C95" s="4"/>
      <c r="D95" s="15" t="s">
        <v>397</v>
      </c>
      <c r="E95" s="15"/>
      <c r="F95" s="4">
        <v>1000122</v>
      </c>
      <c r="G95" s="4"/>
      <c r="H95" s="16" t="s">
        <v>398</v>
      </c>
      <c r="I95" s="16" t="s">
        <v>399</v>
      </c>
      <c r="J95" s="18" t="s">
        <v>400</v>
      </c>
      <c r="K95" s="19">
        <v>79860</v>
      </c>
      <c r="L95" s="67">
        <v>79860</v>
      </c>
      <c r="M95" s="67"/>
      <c r="N95" s="148">
        <v>1</v>
      </c>
      <c r="O95" s="149" t="s">
        <v>401</v>
      </c>
      <c r="P95" s="150" t="s">
        <v>402</v>
      </c>
      <c r="Q95" s="53" t="s">
        <v>258</v>
      </c>
      <c r="R95" s="65" t="s">
        <v>7</v>
      </c>
      <c r="S95" s="22"/>
      <c r="T95" s="26"/>
      <c r="U95" s="26"/>
    </row>
    <row r="96" spans="1:21" ht="85.5" customHeight="1">
      <c r="A96" s="14" t="s">
        <v>403</v>
      </c>
      <c r="B96" s="4" t="s">
        <v>29</v>
      </c>
      <c r="C96" s="4"/>
      <c r="D96" s="15" t="s">
        <v>404</v>
      </c>
      <c r="E96" s="15"/>
      <c r="F96" s="4">
        <v>1000123</v>
      </c>
      <c r="G96" s="4"/>
      <c r="H96" s="16" t="s">
        <v>405</v>
      </c>
      <c r="I96" s="17" t="s">
        <v>406</v>
      </c>
      <c r="J96" s="18" t="s">
        <v>407</v>
      </c>
      <c r="K96" s="19">
        <v>79860</v>
      </c>
      <c r="L96" s="67">
        <v>79860</v>
      </c>
      <c r="M96" s="67"/>
      <c r="N96" s="148">
        <v>1</v>
      </c>
      <c r="O96" s="149" t="s">
        <v>408</v>
      </c>
      <c r="P96" s="150" t="s">
        <v>409</v>
      </c>
      <c r="Q96" s="53" t="s">
        <v>258</v>
      </c>
      <c r="R96" s="65" t="s">
        <v>7</v>
      </c>
      <c r="S96" s="22"/>
      <c r="T96" s="26"/>
      <c r="U96" s="26"/>
    </row>
    <row r="97" spans="1:21" ht="85.5" customHeight="1">
      <c r="A97" s="40" t="s">
        <v>410</v>
      </c>
      <c r="B97" s="4" t="s">
        <v>29</v>
      </c>
      <c r="C97" s="4"/>
      <c r="D97" s="15" t="s">
        <v>411</v>
      </c>
      <c r="E97" s="15"/>
      <c r="F97" s="4">
        <v>1000106</v>
      </c>
      <c r="G97" s="4"/>
      <c r="H97" s="16" t="s">
        <v>412</v>
      </c>
      <c r="I97" s="17"/>
      <c r="J97" s="18" t="s">
        <v>413</v>
      </c>
      <c r="K97" s="19">
        <v>29700</v>
      </c>
      <c r="L97" s="60">
        <v>29700</v>
      </c>
      <c r="M97" s="60"/>
      <c r="N97" s="21"/>
      <c r="O97" s="22" t="s">
        <v>85</v>
      </c>
      <c r="P97" s="23" t="s">
        <v>414</v>
      </c>
      <c r="Q97" s="53" t="s">
        <v>258</v>
      </c>
      <c r="R97" s="65" t="s">
        <v>7</v>
      </c>
      <c r="S97" s="22"/>
      <c r="T97" s="26"/>
      <c r="U97" s="26"/>
    </row>
    <row r="98" spans="1:21" ht="85.5" customHeight="1">
      <c r="A98" s="40" t="s">
        <v>415</v>
      </c>
      <c r="B98" s="4" t="s">
        <v>29</v>
      </c>
      <c r="C98" s="4"/>
      <c r="D98" s="15" t="s">
        <v>416</v>
      </c>
      <c r="E98" s="15"/>
      <c r="F98" s="4">
        <v>1000107</v>
      </c>
      <c r="G98" s="4"/>
      <c r="H98" s="16" t="s">
        <v>417</v>
      </c>
      <c r="I98" s="17"/>
      <c r="J98" s="18" t="s">
        <v>418</v>
      </c>
      <c r="K98" s="19">
        <v>29700</v>
      </c>
      <c r="L98" s="60">
        <v>29700</v>
      </c>
      <c r="M98" s="60"/>
      <c r="N98" s="21"/>
      <c r="O98" s="22" t="s">
        <v>85</v>
      </c>
      <c r="P98" s="23" t="s">
        <v>40</v>
      </c>
      <c r="Q98" s="53" t="s">
        <v>258</v>
      </c>
      <c r="R98" s="65" t="s">
        <v>7</v>
      </c>
      <c r="S98" s="22"/>
      <c r="T98" s="26"/>
      <c r="U98" s="26"/>
    </row>
    <row r="99" spans="1:21" ht="78" customHeight="1">
      <c r="A99" s="40" t="s">
        <v>419</v>
      </c>
      <c r="B99" s="4" t="s">
        <v>29</v>
      </c>
      <c r="C99" s="4"/>
      <c r="D99" s="15" t="s">
        <v>420</v>
      </c>
      <c r="E99" s="15"/>
      <c r="F99" s="4">
        <v>1000108</v>
      </c>
      <c r="G99" s="4"/>
      <c r="H99" s="16" t="s">
        <v>421</v>
      </c>
      <c r="I99" s="17"/>
      <c r="J99" s="18" t="s">
        <v>422</v>
      </c>
      <c r="K99" s="19">
        <v>29700</v>
      </c>
      <c r="L99" s="60">
        <v>29700</v>
      </c>
      <c r="M99" s="60"/>
      <c r="N99" s="21"/>
      <c r="O99" s="22" t="s">
        <v>85</v>
      </c>
      <c r="P99" s="23" t="s">
        <v>414</v>
      </c>
      <c r="Q99" s="53" t="s">
        <v>258</v>
      </c>
      <c r="R99" s="65" t="s">
        <v>7</v>
      </c>
      <c r="S99" s="22"/>
      <c r="T99" s="26"/>
      <c r="U99" s="26"/>
    </row>
    <row r="100" spans="1:21" ht="78" customHeight="1">
      <c r="A100" s="40" t="s">
        <v>423</v>
      </c>
      <c r="B100" s="4" t="s">
        <v>29</v>
      </c>
      <c r="C100" s="4"/>
      <c r="D100" s="15" t="s">
        <v>424</v>
      </c>
      <c r="E100" s="15"/>
      <c r="F100" s="4">
        <v>1000109</v>
      </c>
      <c r="G100" s="4"/>
      <c r="H100" s="16" t="s">
        <v>425</v>
      </c>
      <c r="I100" s="17"/>
      <c r="J100" s="18" t="s">
        <v>426</v>
      </c>
      <c r="K100" s="19">
        <v>29700</v>
      </c>
      <c r="L100" s="60">
        <v>29700</v>
      </c>
      <c r="M100" s="60"/>
      <c r="N100" s="21"/>
      <c r="O100" s="22" t="s">
        <v>85</v>
      </c>
      <c r="P100" s="23" t="s">
        <v>40</v>
      </c>
      <c r="Q100" s="53" t="s">
        <v>258</v>
      </c>
      <c r="R100" s="65" t="s">
        <v>7</v>
      </c>
      <c r="S100" s="22"/>
      <c r="T100" s="26"/>
      <c r="U100" s="26"/>
    </row>
    <row r="101" spans="1:21" ht="78" customHeight="1">
      <c r="A101" s="40" t="s">
        <v>427</v>
      </c>
      <c r="B101" s="4" t="s">
        <v>29</v>
      </c>
      <c r="C101" s="4"/>
      <c r="D101" s="15" t="s">
        <v>428</v>
      </c>
      <c r="E101" s="15"/>
      <c r="F101" s="4">
        <v>1000110</v>
      </c>
      <c r="G101" s="4"/>
      <c r="H101" s="16" t="s">
        <v>429</v>
      </c>
      <c r="I101" s="17"/>
      <c r="J101" s="128" t="s">
        <v>430</v>
      </c>
      <c r="K101" s="19">
        <v>20700</v>
      </c>
      <c r="L101" s="60">
        <v>20700</v>
      </c>
      <c r="M101" s="60"/>
      <c r="N101" s="21"/>
      <c r="O101" s="22" t="s">
        <v>85</v>
      </c>
      <c r="P101" s="23" t="s">
        <v>317</v>
      </c>
      <c r="Q101" s="53" t="s">
        <v>258</v>
      </c>
      <c r="R101" s="65" t="s">
        <v>7</v>
      </c>
      <c r="S101" s="22"/>
      <c r="T101" s="26"/>
      <c r="U101" s="26"/>
    </row>
    <row r="102" spans="1:21" ht="78" customHeight="1">
      <c r="A102" s="40" t="s">
        <v>431</v>
      </c>
      <c r="B102" s="4" t="s">
        <v>29</v>
      </c>
      <c r="C102" s="4"/>
      <c r="D102" s="15" t="s">
        <v>432</v>
      </c>
      <c r="E102" s="15"/>
      <c r="F102" s="4">
        <v>1000111</v>
      </c>
      <c r="G102" s="4"/>
      <c r="H102" s="16" t="s">
        <v>433</v>
      </c>
      <c r="I102" s="17"/>
      <c r="J102" s="128" t="s">
        <v>85</v>
      </c>
      <c r="K102" s="19">
        <v>29700</v>
      </c>
      <c r="L102" s="60">
        <v>29700</v>
      </c>
      <c r="M102" s="60"/>
      <c r="N102" s="21"/>
      <c r="O102" s="22" t="s">
        <v>85</v>
      </c>
      <c r="P102" s="23" t="s">
        <v>317</v>
      </c>
      <c r="Q102" s="53" t="s">
        <v>258</v>
      </c>
      <c r="R102" s="65" t="s">
        <v>7</v>
      </c>
      <c r="S102" s="22"/>
      <c r="T102" s="26"/>
      <c r="U102" s="26"/>
    </row>
    <row r="103" spans="1:21" ht="78" customHeight="1">
      <c r="A103" s="40" t="s">
        <v>434</v>
      </c>
      <c r="B103" s="4" t="s">
        <v>29</v>
      </c>
      <c r="C103" s="4"/>
      <c r="D103" s="15" t="s">
        <v>435</v>
      </c>
      <c r="E103" s="15"/>
      <c r="F103" s="4" t="s">
        <v>436</v>
      </c>
      <c r="G103" s="4"/>
      <c r="H103" s="16" t="s">
        <v>437</v>
      </c>
      <c r="I103" s="17"/>
      <c r="J103" s="128" t="s">
        <v>438</v>
      </c>
      <c r="K103" s="19">
        <v>18400</v>
      </c>
      <c r="L103" s="60">
        <v>18400</v>
      </c>
      <c r="M103" s="60"/>
      <c r="N103" s="21"/>
      <c r="O103" s="22" t="s">
        <v>85</v>
      </c>
      <c r="P103" s="23" t="s">
        <v>317</v>
      </c>
      <c r="Q103" s="53" t="s">
        <v>258</v>
      </c>
      <c r="R103" s="65" t="s">
        <v>7</v>
      </c>
      <c r="S103" s="22"/>
      <c r="T103" s="26"/>
      <c r="U103" s="26"/>
    </row>
    <row r="104" spans="1:21" ht="24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2">
        <f>K92+K93+K94+K95+K96+K97+K98+K99+K100+K101+K102+K103</f>
        <v>643585.25</v>
      </c>
      <c r="L104" s="152">
        <f>L92+L93+L94+L95+L96+L97+L98+L99+L100+L101+L102+L103</f>
        <v>643585.25</v>
      </c>
      <c r="M104" s="152"/>
      <c r="N104" s="153"/>
      <c r="O104" s="154"/>
      <c r="P104" s="155"/>
      <c r="Q104" s="154"/>
      <c r="R104" s="156"/>
      <c r="S104" s="157"/>
      <c r="T104" s="10"/>
      <c r="U104" s="10"/>
    </row>
    <row r="105" spans="1:19" ht="13.5" customHeight="1">
      <c r="A105" s="158"/>
      <c r="B105" s="159"/>
      <c r="C105" s="159"/>
      <c r="D105" s="159"/>
      <c r="E105" s="159"/>
      <c r="F105" s="159"/>
      <c r="G105" s="159"/>
      <c r="H105" s="160"/>
      <c r="I105" s="161" t="s">
        <v>439</v>
      </c>
      <c r="J105" s="161"/>
      <c r="K105" s="162">
        <f>K39+K68+K90+K104+K50+K57+K53</f>
        <v>70725940.30000001</v>
      </c>
      <c r="L105" s="162">
        <f>L39+L68+L90+L104+L50+L57+L53</f>
        <v>58983213.57</v>
      </c>
      <c r="M105" s="162"/>
      <c r="N105" s="163" t="s">
        <v>85</v>
      </c>
      <c r="O105" s="163"/>
      <c r="P105" s="164"/>
      <c r="Q105" s="165"/>
      <c r="R105" s="165"/>
      <c r="S105" s="165"/>
    </row>
    <row r="106" spans="1:19" ht="12.75" customHeight="1">
      <c r="A106" s="166"/>
      <c r="B106" s="159"/>
      <c r="C106" s="159"/>
      <c r="D106" s="159"/>
      <c r="E106" s="159"/>
      <c r="F106" s="159"/>
      <c r="G106" s="159"/>
      <c r="H106" s="166"/>
      <c r="I106" s="166"/>
      <c r="J106" s="166"/>
      <c r="K106" s="166"/>
      <c r="L106" s="167"/>
      <c r="M106" s="167"/>
      <c r="N106" s="165"/>
      <c r="O106" s="164"/>
      <c r="P106" s="164"/>
      <c r="Q106" s="165"/>
      <c r="R106" s="165"/>
      <c r="S106" s="165"/>
    </row>
    <row r="107" spans="1:19" ht="12.75" customHeight="1">
      <c r="A107" s="166"/>
      <c r="B107" s="168"/>
      <c r="C107" s="159"/>
      <c r="D107" s="159"/>
      <c r="E107" s="166"/>
      <c r="F107" s="166"/>
      <c r="G107" s="166"/>
      <c r="H107" s="169" t="s">
        <v>440</v>
      </c>
      <c r="I107" s="169"/>
      <c r="J107" s="166"/>
      <c r="K107" s="166"/>
      <c r="L107" s="166"/>
      <c r="M107" s="166"/>
      <c r="N107" s="165"/>
      <c r="O107" s="164"/>
      <c r="P107" s="164"/>
      <c r="Q107" s="165"/>
      <c r="R107" s="165"/>
      <c r="S107" s="165"/>
    </row>
    <row r="108" spans="1:16" ht="12.75" customHeight="1">
      <c r="A108" s="1"/>
      <c r="B108" s="1"/>
      <c r="C108" s="1"/>
      <c r="D108" s="1"/>
      <c r="E108" s="1"/>
      <c r="F108" s="170" t="s">
        <v>441</v>
      </c>
      <c r="G108" s="171"/>
      <c r="H108" s="171" t="s">
        <v>442</v>
      </c>
      <c r="I108" s="171"/>
      <c r="J108" s="1"/>
      <c r="K108" s="1"/>
      <c r="L108" s="1"/>
      <c r="M108" s="1"/>
      <c r="O108" s="157"/>
      <c r="P108" s="157"/>
    </row>
    <row r="109" spans="1:1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57"/>
      <c r="P109" s="157"/>
    </row>
    <row r="110" spans="1:16" ht="12.75" customHeight="1">
      <c r="A110" s="172" t="s">
        <v>443</v>
      </c>
      <c r="B110" s="172"/>
      <c r="C110" s="172"/>
      <c r="D110" s="172"/>
      <c r="E110" s="172"/>
      <c r="F110" s="1"/>
      <c r="G110" s="1"/>
      <c r="H110" s="169" t="s">
        <v>444</v>
      </c>
      <c r="I110" s="169"/>
      <c r="J110" s="1"/>
      <c r="K110" s="1"/>
      <c r="L110" s="1"/>
      <c r="M110" s="1"/>
      <c r="O110" s="157"/>
      <c r="P110" s="157"/>
    </row>
    <row r="111" spans="1:16" ht="12.75" customHeight="1">
      <c r="A111" s="1"/>
      <c r="B111" s="1"/>
      <c r="C111" s="1"/>
      <c r="D111" s="1"/>
      <c r="E111" s="1"/>
      <c r="F111" s="170" t="s">
        <v>441</v>
      </c>
      <c r="G111" s="171"/>
      <c r="H111" s="171" t="s">
        <v>442</v>
      </c>
      <c r="I111" s="171"/>
      <c r="J111" s="1"/>
      <c r="K111" s="1"/>
      <c r="L111" s="1"/>
      <c r="M111" s="1"/>
      <c r="O111" s="157"/>
      <c r="P111" s="157"/>
    </row>
    <row r="112" spans="1:1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57"/>
      <c r="P112" s="157"/>
    </row>
    <row r="113" spans="1:16" ht="12.75" customHeight="1">
      <c r="A113" s="1"/>
      <c r="B113" s="1"/>
      <c r="C113" s="1"/>
      <c r="D113" s="1"/>
      <c r="E113" s="1"/>
      <c r="F113" s="1"/>
      <c r="G113" s="1"/>
      <c r="H113" s="169" t="s">
        <v>445</v>
      </c>
      <c r="I113" s="169"/>
      <c r="J113" s="1"/>
      <c r="K113" s="1"/>
      <c r="L113" s="1"/>
      <c r="M113" s="1"/>
      <c r="O113" s="157"/>
      <c r="P113" s="157"/>
    </row>
    <row r="114" spans="1:22" ht="12.75" customHeight="1">
      <c r="A114" s="1"/>
      <c r="B114" s="1"/>
      <c r="C114" s="1"/>
      <c r="D114" s="1"/>
      <c r="E114" s="1"/>
      <c r="F114" s="170" t="s">
        <v>441</v>
      </c>
      <c r="G114" s="171"/>
      <c r="H114" s="170" t="s">
        <v>442</v>
      </c>
      <c r="I114" s="170"/>
      <c r="J114" s="1"/>
      <c r="K114" s="1"/>
      <c r="L114" s="1"/>
      <c r="M114" s="1"/>
      <c r="O114" s="157" t="s">
        <v>446</v>
      </c>
      <c r="P114" s="157"/>
      <c r="Q114" s="173">
        <f>K60+K64+K65+K66</f>
        <v>43259280.42</v>
      </c>
      <c r="R114" s="173"/>
      <c r="S114" s="174">
        <f>L60+L64+L65+L66</f>
        <v>43259280.42</v>
      </c>
      <c r="T114" s="174"/>
      <c r="V114" s="175" t="s">
        <v>85</v>
      </c>
    </row>
    <row r="115" spans="15:22" ht="12.75">
      <c r="O115" s="157" t="s">
        <v>447</v>
      </c>
      <c r="P115" s="157"/>
      <c r="Q115" s="176">
        <f>K13+K14+K15+K16+K17+K18+K19+K20+K21+K22+K23+K24+K25+K26+K27+K28+K29+K30+K31+K32+K33+K34+K35+K36+K37+K38+K43+K44+K45+K46+K47+K48+K49+K52+K55+K56+K59+K61+K62+K63+K67+K70+K71+K72+K73+K74+K75+K76+K77+K78+K79+K80+K81+K82+K83+K84+K85+K86+K87+K88+K89+K92+K93+K94+K95+K96+K97+K98+K99+K100+K101+K102+K103</f>
        <v>27466659.880000003</v>
      </c>
      <c r="R115" s="176"/>
      <c r="S115" s="177">
        <f>L13+L14+L15+L16+L17+L18+L19+L20+L21+L22+L23+L24+L25+L26+L27+L28+L29+L30+L31+L32+L33+L34+L35+L36+L37+L38+L43++L44+L45+L46+L47+L48+L49+L52+L55+L56+L59+L61+L62+L63+L67+L70+L71+L72+L73+L74+L75+L76+L77+L78+L79+L80+L81+L82+L83+L84+L85+L86+L87+L88+L89+L92+L93+L94+L95+L96+L97+L98+L99+L100+L101+L102+L103</f>
        <v>15723933.15</v>
      </c>
      <c r="T115" s="177"/>
      <c r="V115" s="175" t="s">
        <v>85</v>
      </c>
    </row>
    <row r="116" spans="15:20" ht="12.75">
      <c r="O116" s="157" t="s">
        <v>448</v>
      </c>
      <c r="P116" s="157"/>
      <c r="Q116" s="178"/>
      <c r="R116" s="178"/>
      <c r="S116" s="179"/>
      <c r="T116" s="179"/>
    </row>
    <row r="117" spans="15:22" ht="12.75">
      <c r="O117" s="157"/>
      <c r="P117" s="157"/>
      <c r="Q117" s="176">
        <f>Q114+Q115</f>
        <v>70725940.30000001</v>
      </c>
      <c r="R117" s="176"/>
      <c r="S117" s="177">
        <f>S114+S115</f>
        <v>58983213.57</v>
      </c>
      <c r="T117" s="177"/>
      <c r="V117" s="175" t="s">
        <v>85</v>
      </c>
    </row>
    <row r="118" spans="15:16" ht="12.75">
      <c r="O118" s="157"/>
      <c r="P118" s="157"/>
    </row>
    <row r="119" spans="15:16" ht="12.75">
      <c r="O119" s="157"/>
      <c r="P119" s="157"/>
    </row>
    <row r="120" spans="15:16" ht="12.75">
      <c r="O120" s="157"/>
      <c r="P120" s="157"/>
    </row>
    <row r="121" spans="15:16" ht="12.75">
      <c r="O121" s="157"/>
      <c r="P121" s="157"/>
    </row>
    <row r="122" spans="15:16" ht="12.75">
      <c r="O122" s="157"/>
      <c r="P122" s="157"/>
    </row>
    <row r="123" spans="10:20" ht="12.75">
      <c r="J123" s="180"/>
      <c r="K123" s="180"/>
      <c r="L123" s="180"/>
      <c r="M123" s="180"/>
      <c r="N123" s="180"/>
      <c r="O123" s="181"/>
      <c r="P123" s="181"/>
      <c r="Q123" s="182"/>
      <c r="R123" s="182"/>
      <c r="S123" s="182"/>
      <c r="T123" s="182"/>
    </row>
    <row r="124" spans="15:16" ht="12.75">
      <c r="O124" s="157"/>
      <c r="P124" s="157"/>
    </row>
    <row r="125" spans="15:16" ht="12.75">
      <c r="O125" s="157"/>
      <c r="P125" s="157"/>
    </row>
    <row r="126" spans="15:16" ht="12.75">
      <c r="O126" s="157"/>
      <c r="P126" s="157"/>
    </row>
    <row r="127" spans="15:16" ht="12.75">
      <c r="O127" s="157"/>
      <c r="P127" s="157"/>
    </row>
    <row r="128" spans="15:16" ht="12.75">
      <c r="O128" s="157"/>
      <c r="P128" s="157"/>
    </row>
    <row r="129" spans="15:16" ht="12.75">
      <c r="O129" s="157"/>
      <c r="P129" s="157"/>
    </row>
    <row r="130" spans="15:16" ht="12.75">
      <c r="O130" s="157"/>
      <c r="P130" s="157"/>
    </row>
  </sheetData>
  <sheetProtection selectLockedCells="1" selectUnlockedCells="1"/>
  <mergeCells count="455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A41:J41"/>
    <mergeCell ref="L41:M41"/>
    <mergeCell ref="A42:J42"/>
    <mergeCell ref="B43:C43"/>
    <mergeCell ref="D43:E43"/>
    <mergeCell ref="F43:G43"/>
    <mergeCell ref="L43:M43"/>
    <mergeCell ref="T43:U43"/>
    <mergeCell ref="B44:C44"/>
    <mergeCell ref="D44:E44"/>
    <mergeCell ref="L44:M44"/>
    <mergeCell ref="T44:U44"/>
    <mergeCell ref="B45:C45"/>
    <mergeCell ref="D45:E45"/>
    <mergeCell ref="F45:G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A50:J50"/>
    <mergeCell ref="L50:M50"/>
    <mergeCell ref="A51:J51"/>
    <mergeCell ref="B52:C52"/>
    <mergeCell ref="D52:E52"/>
    <mergeCell ref="L52:M52"/>
    <mergeCell ref="T52:U52"/>
    <mergeCell ref="A53:J53"/>
    <mergeCell ref="L53:M53"/>
    <mergeCell ref="A54:S54"/>
    <mergeCell ref="B55:C55"/>
    <mergeCell ref="D55:E55"/>
    <mergeCell ref="F55:G55"/>
    <mergeCell ref="L55:M55"/>
    <mergeCell ref="T55:U55"/>
    <mergeCell ref="B56:C56"/>
    <mergeCell ref="D56:E56"/>
    <mergeCell ref="L56:M56"/>
    <mergeCell ref="T56:U56"/>
    <mergeCell ref="A57:J57"/>
    <mergeCell ref="L57:M57"/>
    <mergeCell ref="A58:S58"/>
    <mergeCell ref="B59:C59"/>
    <mergeCell ref="D59:E59"/>
    <mergeCell ref="F59:G59"/>
    <mergeCell ref="L59:M59"/>
    <mergeCell ref="T59:U59"/>
    <mergeCell ref="B60:C60"/>
    <mergeCell ref="D60:E60"/>
    <mergeCell ref="F60:G60"/>
    <mergeCell ref="L60:M60"/>
    <mergeCell ref="T60:U60"/>
    <mergeCell ref="B61:C61"/>
    <mergeCell ref="D61:E61"/>
    <mergeCell ref="F61:G61"/>
    <mergeCell ref="L61:M61"/>
    <mergeCell ref="T61:U61"/>
    <mergeCell ref="B62:C62"/>
    <mergeCell ref="D62:E62"/>
    <mergeCell ref="F62:G62"/>
    <mergeCell ref="L62:M62"/>
    <mergeCell ref="T62:U62"/>
    <mergeCell ref="B63:C63"/>
    <mergeCell ref="D63:E63"/>
    <mergeCell ref="F63:G63"/>
    <mergeCell ref="L63:M63"/>
    <mergeCell ref="T63:U63"/>
    <mergeCell ref="B64:C64"/>
    <mergeCell ref="D64:E64"/>
    <mergeCell ref="F64:G64"/>
    <mergeCell ref="L64:M64"/>
    <mergeCell ref="T64:U64"/>
    <mergeCell ref="B65:C65"/>
    <mergeCell ref="D65:E65"/>
    <mergeCell ref="F65:G65"/>
    <mergeCell ref="L65:M65"/>
    <mergeCell ref="T65:U65"/>
    <mergeCell ref="B66:C66"/>
    <mergeCell ref="D66:E66"/>
    <mergeCell ref="F66:G66"/>
    <mergeCell ref="L66:M66"/>
    <mergeCell ref="T66:U66"/>
    <mergeCell ref="B67:C67"/>
    <mergeCell ref="D67:E67"/>
    <mergeCell ref="F67:G67"/>
    <mergeCell ref="L67:M67"/>
    <mergeCell ref="T67:U67"/>
    <mergeCell ref="A68:J68"/>
    <mergeCell ref="L68:M68"/>
    <mergeCell ref="A69:S69"/>
    <mergeCell ref="B70:C70"/>
    <mergeCell ref="D70:E70"/>
    <mergeCell ref="F70:G70"/>
    <mergeCell ref="L70:M70"/>
    <mergeCell ref="T70:U70"/>
    <mergeCell ref="B71:C71"/>
    <mergeCell ref="D71:E71"/>
    <mergeCell ref="L71:M71"/>
    <mergeCell ref="T71:U71"/>
    <mergeCell ref="B72:C72"/>
    <mergeCell ref="D72:E72"/>
    <mergeCell ref="F72:G72"/>
    <mergeCell ref="L72:M72"/>
    <mergeCell ref="T72:U72"/>
    <mergeCell ref="B73:C73"/>
    <mergeCell ref="D73:E73"/>
    <mergeCell ref="F73:G73"/>
    <mergeCell ref="L73:M73"/>
    <mergeCell ref="T73:U73"/>
    <mergeCell ref="B74:C74"/>
    <mergeCell ref="D74:E74"/>
    <mergeCell ref="F74:G74"/>
    <mergeCell ref="L74:M74"/>
    <mergeCell ref="T74:U74"/>
    <mergeCell ref="B75:C75"/>
    <mergeCell ref="D75:E75"/>
    <mergeCell ref="F75:G75"/>
    <mergeCell ref="L75:M75"/>
    <mergeCell ref="T75:U75"/>
    <mergeCell ref="B76:C76"/>
    <mergeCell ref="D76:E76"/>
    <mergeCell ref="F76:G76"/>
    <mergeCell ref="L76:M76"/>
    <mergeCell ref="T76:U76"/>
    <mergeCell ref="B77:C77"/>
    <mergeCell ref="D77:E77"/>
    <mergeCell ref="F77:G77"/>
    <mergeCell ref="L77:M77"/>
    <mergeCell ref="T77:U77"/>
    <mergeCell ref="B78:C78"/>
    <mergeCell ref="D78:E78"/>
    <mergeCell ref="F78:G78"/>
    <mergeCell ref="L78:M78"/>
    <mergeCell ref="T78:U78"/>
    <mergeCell ref="B79:C79"/>
    <mergeCell ref="D79:E79"/>
    <mergeCell ref="F79:G79"/>
    <mergeCell ref="L79:M79"/>
    <mergeCell ref="T79:U79"/>
    <mergeCell ref="B80:C80"/>
    <mergeCell ref="D80:E80"/>
    <mergeCell ref="F80:G80"/>
    <mergeCell ref="L80:M80"/>
    <mergeCell ref="T80:U80"/>
    <mergeCell ref="B81:C81"/>
    <mergeCell ref="D81:E81"/>
    <mergeCell ref="F81:G81"/>
    <mergeCell ref="L81:M81"/>
    <mergeCell ref="T81:U81"/>
    <mergeCell ref="B82:C82"/>
    <mergeCell ref="D82:E82"/>
    <mergeCell ref="F82:G82"/>
    <mergeCell ref="L82:M82"/>
    <mergeCell ref="T82:U82"/>
    <mergeCell ref="B83:C83"/>
    <mergeCell ref="D83:E83"/>
    <mergeCell ref="F83:G83"/>
    <mergeCell ref="L83:M83"/>
    <mergeCell ref="T83:U83"/>
    <mergeCell ref="B84:C84"/>
    <mergeCell ref="D84:E84"/>
    <mergeCell ref="F84:G84"/>
    <mergeCell ref="L84:M84"/>
    <mergeCell ref="T84:U84"/>
    <mergeCell ref="B85:C85"/>
    <mergeCell ref="D85:E85"/>
    <mergeCell ref="F85:G85"/>
    <mergeCell ref="L85:M85"/>
    <mergeCell ref="T85:U85"/>
    <mergeCell ref="B86:C86"/>
    <mergeCell ref="D86:E86"/>
    <mergeCell ref="F86:G86"/>
    <mergeCell ref="L86:M86"/>
    <mergeCell ref="T86:U86"/>
    <mergeCell ref="B87:C87"/>
    <mergeCell ref="D87:E87"/>
    <mergeCell ref="F87:G87"/>
    <mergeCell ref="L87:M87"/>
    <mergeCell ref="T87:U87"/>
    <mergeCell ref="B88:C88"/>
    <mergeCell ref="D88:E88"/>
    <mergeCell ref="F88:G88"/>
    <mergeCell ref="L88:M88"/>
    <mergeCell ref="T88:U88"/>
    <mergeCell ref="B89:C89"/>
    <mergeCell ref="D89:E89"/>
    <mergeCell ref="L89:M89"/>
    <mergeCell ref="T89:U89"/>
    <mergeCell ref="A90:J90"/>
    <mergeCell ref="L90:M90"/>
    <mergeCell ref="A91:S91"/>
    <mergeCell ref="B92:C92"/>
    <mergeCell ref="D92:E92"/>
    <mergeCell ref="F92:G92"/>
    <mergeCell ref="L92:M92"/>
    <mergeCell ref="T92:U92"/>
    <mergeCell ref="B93:C93"/>
    <mergeCell ref="D93:E93"/>
    <mergeCell ref="F93:G93"/>
    <mergeCell ref="L93:M93"/>
    <mergeCell ref="T93:U93"/>
    <mergeCell ref="B94:C94"/>
    <mergeCell ref="D94:E94"/>
    <mergeCell ref="F94:G94"/>
    <mergeCell ref="L94:M94"/>
    <mergeCell ref="T94:U94"/>
    <mergeCell ref="B95:C95"/>
    <mergeCell ref="D95:E95"/>
    <mergeCell ref="F95:G95"/>
    <mergeCell ref="L95:M95"/>
    <mergeCell ref="T95:U95"/>
    <mergeCell ref="B96:C96"/>
    <mergeCell ref="D96:E96"/>
    <mergeCell ref="F96:G96"/>
    <mergeCell ref="L96:M96"/>
    <mergeCell ref="T96:U96"/>
    <mergeCell ref="B97:C97"/>
    <mergeCell ref="D97:E97"/>
    <mergeCell ref="F97:G97"/>
    <mergeCell ref="L97:M97"/>
    <mergeCell ref="T97:U97"/>
    <mergeCell ref="B98:C98"/>
    <mergeCell ref="D98:E98"/>
    <mergeCell ref="F98:G98"/>
    <mergeCell ref="L98:M98"/>
    <mergeCell ref="T98:U98"/>
    <mergeCell ref="B99:C99"/>
    <mergeCell ref="D99:E99"/>
    <mergeCell ref="F99:G99"/>
    <mergeCell ref="L99:M99"/>
    <mergeCell ref="T99:U99"/>
    <mergeCell ref="B100:C100"/>
    <mergeCell ref="D100:E100"/>
    <mergeCell ref="F100:G100"/>
    <mergeCell ref="L100:M100"/>
    <mergeCell ref="T100:U100"/>
    <mergeCell ref="B101:C101"/>
    <mergeCell ref="D101:E101"/>
    <mergeCell ref="F101:G101"/>
    <mergeCell ref="L101:M101"/>
    <mergeCell ref="T101:U101"/>
    <mergeCell ref="B102:C102"/>
    <mergeCell ref="D102:E102"/>
    <mergeCell ref="F102:G102"/>
    <mergeCell ref="L102:M102"/>
    <mergeCell ref="T102:U102"/>
    <mergeCell ref="B103:C103"/>
    <mergeCell ref="D103:E103"/>
    <mergeCell ref="F103:G103"/>
    <mergeCell ref="L103:M103"/>
    <mergeCell ref="T103:U103"/>
    <mergeCell ref="A104:J104"/>
    <mergeCell ref="L104:M104"/>
    <mergeCell ref="B105:C105"/>
    <mergeCell ref="D105:E105"/>
    <mergeCell ref="F105:G105"/>
    <mergeCell ref="I105:J105"/>
    <mergeCell ref="L105:M105"/>
    <mergeCell ref="N105:O105"/>
    <mergeCell ref="B106:C106"/>
    <mergeCell ref="D106:E106"/>
    <mergeCell ref="F106:G106"/>
    <mergeCell ref="L106:M106"/>
    <mergeCell ref="H107:I107"/>
    <mergeCell ref="H108:I108"/>
    <mergeCell ref="A110:E110"/>
    <mergeCell ref="H110:I110"/>
    <mergeCell ref="H111:I111"/>
    <mergeCell ref="H113:I113"/>
    <mergeCell ref="H114:I114"/>
    <mergeCell ref="Q114:R114"/>
    <mergeCell ref="S114:T114"/>
    <mergeCell ref="Q115:R115"/>
    <mergeCell ref="S115:T115"/>
    <mergeCell ref="Q116:R116"/>
    <mergeCell ref="S116:T116"/>
    <mergeCell ref="Q117:R117"/>
    <mergeCell ref="S117:T117"/>
    <mergeCell ref="Q123:R123"/>
    <mergeCell ref="S123:T1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2021-01-25T11:39:18Z</cp:lastPrinted>
  <dcterms:created xsi:type="dcterms:W3CDTF">2003-08-27T16:40:13Z</dcterms:created>
  <dcterms:modified xsi:type="dcterms:W3CDTF">2021-03-16T04:36:12Z</dcterms:modified>
  <cp:category/>
  <cp:version/>
  <cp:contentType/>
  <cp:contentStatus/>
  <cp:revision>18</cp:revision>
</cp:coreProperties>
</file>