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415" yWindow="30" windowWidth="15300" windowHeight="8730"/>
  </bookViews>
  <sheets>
    <sheet name="Доходы" sheetId="10" r:id="rId1"/>
    <sheet name="Расходы" sheetId="11" r:id="rId2"/>
    <sheet name="ExportParams" sheetId="14" state="hidden" r:id="rId3"/>
  </sheets>
  <definedNames>
    <definedName name="APPT" localSheetId="1">Расходы!#REF!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Доходы!$I$7</definedName>
    <definedName name="FILE_NAME">#REF!</definedName>
    <definedName name="FIO" localSheetId="1">Расходы!#REF!</definedName>
    <definedName name="FORM_CODE" localSheetId="0">Доходы!$I$2</definedName>
    <definedName name="FORM_CODE">#REF!</definedName>
    <definedName name="PARAMS" localSheetId="0">Доходы!$I$8</definedName>
    <definedName name="PARAMS">#REF!</definedName>
    <definedName name="PERIOD" localSheetId="0">Доходы!$I$3</definedName>
    <definedName name="PERIOD">#REF!</definedName>
    <definedName name="RANGE_NAMES" localSheetId="0">Доходы!$I$6</definedName>
    <definedName name="RANGE_NAMES">#REF!</definedName>
    <definedName name="RBEGIN_1" localSheetId="0">Доходы!$A$20</definedName>
    <definedName name="RBEGIN_1" localSheetId="1">Расходы!$A$13</definedName>
    <definedName name="REG_DATE" localSheetId="0">Доходы!$I$1</definedName>
    <definedName name="REG_DATE">#REF!</definedName>
    <definedName name="REND_1" localSheetId="0">Доходы!$A$101</definedName>
    <definedName name="REND_1" localSheetId="1">Расходы!#REF!</definedName>
    <definedName name="REND_1">#REF!</definedName>
    <definedName name="SIGN" localSheetId="1">Расходы!#REF!</definedName>
    <definedName name="SRC_CODE" localSheetId="0">Доходы!$I$5</definedName>
    <definedName name="SRC_CODE">#REF!</definedName>
    <definedName name="SRC_KIND" localSheetId="0">Доходы!$I$4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G22" i="10"/>
  <c r="G23"/>
  <c r="G24"/>
  <c r="G25"/>
  <c r="G26"/>
  <c r="G27"/>
  <c r="G36"/>
  <c r="G37"/>
  <c r="G38"/>
  <c r="G39"/>
  <c r="G40"/>
  <c r="G41"/>
  <c r="G42"/>
  <c r="G43"/>
  <c r="G44"/>
  <c r="G45"/>
  <c r="G46"/>
  <c r="G47"/>
  <c r="G48"/>
  <c r="G49"/>
  <c r="G50"/>
  <c r="G51"/>
  <c r="G52"/>
  <c r="G55"/>
  <c r="G56"/>
  <c r="G57"/>
  <c r="G58"/>
  <c r="G59"/>
  <c r="G64"/>
  <c r="G65"/>
  <c r="G66"/>
  <c r="G69"/>
  <c r="G70"/>
  <c r="G79"/>
  <c r="G80"/>
  <c r="G81"/>
  <c r="G82"/>
  <c r="G83"/>
  <c r="G84"/>
  <c r="G85"/>
  <c r="G86"/>
  <c r="G87"/>
  <c r="G88"/>
  <c r="G89"/>
  <c r="G90"/>
  <c r="G91"/>
  <c r="G92"/>
  <c r="G93"/>
  <c r="G94"/>
  <c r="G95"/>
  <c r="G100"/>
  <c r="G101"/>
  <c r="G20"/>
  <c r="G15" i="11"/>
  <c r="G16"/>
  <c r="G17"/>
  <c r="G18"/>
  <c r="G20"/>
  <c r="G21"/>
  <c r="G22"/>
  <c r="G27"/>
  <c r="G28"/>
  <c r="G29"/>
  <c r="G30"/>
  <c r="G33"/>
  <c r="G34"/>
  <c r="G35"/>
  <c r="G36"/>
  <c r="G40"/>
  <c r="G41"/>
  <c r="F13"/>
  <c r="G13" s="1"/>
  <c r="E13"/>
</calcChain>
</file>

<file path=xl/sharedStrings.xml><?xml version="1.0" encoding="utf-8"?>
<sst xmlns="http://schemas.openxmlformats.org/spreadsheetml/2006/main" count="460" uniqueCount="263">
  <si>
    <t>383</t>
  </si>
  <si>
    <t>4</t>
  </si>
  <si>
    <t>5</t>
  </si>
  <si>
    <t>КОДЫ</t>
  </si>
  <si>
    <t xml:space="preserve"> Наименование показателя</t>
  </si>
  <si>
    <t>010</t>
  </si>
  <si>
    <t>Код строки</t>
  </si>
  <si>
    <t>Наименование бюджета:</t>
  </si>
  <si>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</si>
  <si>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</si>
  <si>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0503317</t>
  </si>
  <si>
    <t>14</t>
  </si>
  <si>
    <t>Форма 0503317  с.2</t>
  </si>
  <si>
    <t>1. Доходы бюджета</t>
  </si>
  <si>
    <t>2. Расходы бюджета</t>
  </si>
  <si>
    <t>Периодичность: месячная</t>
  </si>
  <si>
    <t>23</t>
  </si>
  <si>
    <t>в том числе:</t>
  </si>
  <si>
    <t>Единица измерения: руб.</t>
  </si>
  <si>
    <t xml:space="preserve">Код дохода по бюджетной классификации </t>
  </si>
  <si>
    <t xml:space="preserve">Код расхода по бюджетной классификации </t>
  </si>
  <si>
    <t>Наименование финансового органа:</t>
  </si>
  <si>
    <t>3</t>
  </si>
  <si>
    <t>Благоустройство</t>
  </si>
  <si>
    <t>-</t>
  </si>
  <si>
    <t>RESPPERSONS&amp;=</t>
  </si>
  <si>
    <t>на 01.04.2015 г.</t>
  </si>
  <si>
    <t>Комитет бюджетно-финансовой политики и казначейства администрации Калачевского муниципального района Волгоградской области</t>
  </si>
  <si>
    <t>01.04.2015</t>
  </si>
  <si>
    <t/>
  </si>
  <si>
    <t>428</t>
  </si>
  <si>
    <t>1</t>
  </si>
  <si>
    <t>C:\428M01.txt</t>
  </si>
  <si>
    <t>Доходы - всего</t>
  </si>
  <si>
    <t>***85000000000000000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</si>
  <si>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</si>
  <si>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</si>
  <si>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</si>
  <si>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</si>
  <si>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НАЛОГИ НА ПРИБЫЛЬ, ДОХОДЫ</t>
  </si>
  <si>
    <t>000 10100000000000 110</t>
  </si>
  <si>
    <t>Налог на доходы физических лиц</t>
  </si>
  <si>
    <t>000 10102000010000 110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</si>
  <si>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</si>
  <si>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</si>
  <si>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платежа)</t>
  </si>
  <si>
    <t>000 10102010011000 110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</si>
  <si>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</si>
  <si>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</si>
  <si>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(взыскания)</t>
  </si>
  <si>
    <t>000 10102010013000 110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</si>
  <si>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</si>
  <si>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</si>
  <si>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</si>
  <si>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000 10102020011000 110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</si>
  <si>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</si>
  <si>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</si>
  <si>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взысканий)</t>
  </si>
  <si>
    <t>000 10102030013000 110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</si>
  <si>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</si>
  <si>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</si>
  <si>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платежа)</t>
  </si>
  <si>
    <t>000 10102040011000 110</t>
  </si>
  <si>
    <t>Налоги на товары (работы, услуги), реализуемые на территории Российской Федерации</t>
  </si>
  <si>
    <t>000 10300000000000 000</t>
  </si>
  <si>
    <t>НАЛОГИ НА ТОВАРЫ (РАБОТЫ, УСЛУГИ), РЕАЛИЗУЕМЫЕ НА ТЕРРИТОРИИ РОССИЙСКОЙ ФЕДЕРАЦИИ</t>
  </si>
  <si>
    <t>000 10300000000000 110</t>
  </si>
  <si>
    <t>Акцизы по подакцизным товарам (продукции), производимым на территории Российской Федерации</t>
  </si>
  <si>
    <t>000 10302000010000 110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</si>
  <si>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</si>
  <si>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</si>
  <si>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</si>
  <si>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</si>
  <si>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</si>
  <si>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</si>
  <si>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</si>
  <si>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000 10302260010000 110</t>
  </si>
  <si>
    <t>Налоги на совокупный доход</t>
  </si>
  <si>
    <t>000 10500000000000 000</t>
  </si>
  <si>
    <t>НАЛОГИ НА СОВОКУПНЫЙ ДОХОД</t>
  </si>
  <si>
    <t>000 10500000000000 110</t>
  </si>
  <si>
    <t>Единый сельскохозяйственный налог</t>
  </si>
  <si>
    <t>000 10503000010000 110</t>
  </si>
  <si>
    <t>000 10503010010000 110</t>
  </si>
  <si>
    <t>Единый сельскохозяйственный налог (сумма платежа)</t>
  </si>
  <si>
    <t>000 10503010011000 110</t>
  </si>
  <si>
    <t>Налоги на имущество</t>
  </si>
  <si>
    <t>000 10600000000000 000</t>
  </si>
  <si>
    <t>НАЛОГИ НА ИМУЩЕСТВО</t>
  </si>
  <si>
    <t>000 10600000000000 110</t>
  </si>
  <si>
    <t>Налог на имущество физических лиц</t>
  </si>
  <si>
    <t>000 10601000000000 110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</si>
  <si>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</si>
  <si>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</si>
  <si>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</si>
  <si>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000 10601030101000 110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</si>
  <si>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</si>
  <si>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</si>
  <si>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</si>
  <si>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000 10601030104000 110</t>
  </si>
  <si>
    <t>Земельный налог</t>
  </si>
  <si>
    <t>000 10606000000000 110</t>
  </si>
  <si>
    <t>Земельный налог с организаций</t>
  </si>
  <si>
    <t>000 10606030030000 110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</si>
  <si>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</si>
  <si>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</si>
  <si>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Земельный налог с физических лиц</t>
  </si>
  <si>
    <t>000 10606040000000 110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</si>
  <si>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</si>
  <si>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</si>
  <si>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</si>
  <si>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</si>
  <si>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ГОСУДАРСТВЕННАЯ ПОШЛИНА</t>
  </si>
  <si>
    <t>000 10800000000000 110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</si>
  <si>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</si>
  <si>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</si>
  <si>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</si>
  <si>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</si>
  <si>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</si>
  <si>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</si>
  <si>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 ОТ ИСПОЛЬЗОВАНИЯ ИМУЩЕСТВА, НАХОДЯЩЕГОСЯ В ГОСУДАРСТВЕННОЙ И МУНИЦИПАЛЬНОЙ СОБСТВЕННОСТИ</t>
  </si>
  <si>
    <t>000 11100000000000 120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</si>
  <si>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</si>
  <si>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</si>
  <si>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</si>
  <si>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</si>
  <si>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</si>
  <si>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</si>
  <si>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</si>
  <si>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</si>
  <si>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</si>
  <si>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</si>
  <si>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</si>
  <si>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</si>
  <si>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</si>
  <si>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</si>
  <si>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</si>
  <si>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000 11406010000000 430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</si>
  <si>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</si>
  <si>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000 11406013100000 430</t>
  </si>
  <si>
    <t>Штрафы, санкции, возмещение ущерба</t>
  </si>
  <si>
    <t>000 11600000000000 000</t>
  </si>
  <si>
    <t>ШТРАФЫ, САНКЦИИ, ВОЗМЕЩЕНИЕ УЩЕРБА</t>
  </si>
  <si>
    <t>000 11600000000000 140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</si>
  <si>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</si>
  <si>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</si>
  <si>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</si>
  <si>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</si>
  <si>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</si>
  <si>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</si>
  <si>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</si>
  <si>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</si>
  <si>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БЕЗВОЗМЕЗДНЫЕ ПОСТУПЛЕНИЯ ОТ ДРУГИХ БЮДЖЕТОВ БЮДЖЕТНОЙ СИСТЕМЫ РОССИЙСКОЙ ФЕДЕРАЦИИ</t>
  </si>
  <si>
    <t>000 20200000000000 151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</si>
  <si>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</si>
  <si>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</si>
  <si>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</si>
  <si>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</si>
  <si>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сельских поселений на выравнивание бюджетной обеспеченности</t>
  </si>
  <si>
    <t>000 20201001100000 151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</si>
  <si>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</si>
  <si>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</si>
  <si>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Прочие субсидии</t>
  </si>
  <si>
    <t>000 20202999000000 151</t>
  </si>
  <si>
    <t>Прочие субсидии бюджетам сельских поселений</t>
  </si>
  <si>
    <t>000 20202999100000 151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</si>
  <si>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</si>
  <si>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</si>
  <si>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</si>
  <si>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</si>
  <si>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</si>
  <si>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</si>
  <si>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</si>
  <si>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</si>
  <si>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сельских поселений на выполнение передаваемых полномочий субъектов Российской Федерации</t>
  </si>
  <si>
    <t>000 20203024100000 151</t>
  </si>
  <si>
    <t>Прочие безвозмездные поступления</t>
  </si>
  <si>
    <t>000 20700000000000 000</t>
  </si>
  <si>
    <t>Прочие безвозмездные поступления в бюджеты городских поселений</t>
  </si>
  <si>
    <t>000 20705000130000 180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</si>
  <si>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</si>
  <si>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</si>
  <si>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</si>
  <si>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</si>
  <si>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</si>
  <si>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000 21800000000000 151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</si>
  <si>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</si>
  <si>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000 21805000130000 151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</si>
  <si>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</si>
  <si>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</si>
  <si>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</si>
  <si>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</si>
  <si>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</si>
  <si>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000 21905000100000 151</t>
  </si>
  <si>
    <t>Расходы бюджета - ИТОГО</t>
  </si>
  <si>
    <t>200</t>
  </si>
  <si>
    <t>***96000000000000000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</si>
  <si>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</si>
  <si>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</si>
  <si>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</si>
  <si>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</si>
  <si>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</si>
  <si>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</si>
  <si>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</si>
  <si>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</si>
  <si>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Резервные фонды</t>
  </si>
  <si>
    <t>000 0111 0000000 000 000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</si>
  <si>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</si>
  <si>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</si>
  <si>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</si>
  <si>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</si>
  <si>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</si>
  <si>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</si>
  <si>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</si>
  <si>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</si>
  <si>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</si>
  <si>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000 0309 0000000 000 000</t>
  </si>
  <si>
    <t>НАЦИОНАЛЬНАЯ ЭКОНОМИКА</t>
  </si>
  <si>
    <t>000 0400 0000000 000 000</t>
  </si>
  <si>
    <t>Дорожное хозяйство (дорожные фонды)</t>
  </si>
  <si>
    <t>000 0409 0000000 000 000</t>
  </si>
  <si>
    <t>ЖИЛИЩНО-КОММУНАЛЬНОЕ ХОЗЯЙСТВО</t>
  </si>
  <si>
    <t>000 0500 0000000 000 000</t>
  </si>
  <si>
    <t>Жилищное хозяйство</t>
  </si>
  <si>
    <t>000 0501 0000000 000 000</t>
  </si>
  <si>
    <t>Коммунальное хозяйство</t>
  </si>
  <si>
    <t>000 0502 0000000 000 000</t>
  </si>
  <si>
    <t>000 0503 0000000 000 000</t>
  </si>
  <si>
    <t>ОБРАЗОВАНИЕ</t>
  </si>
  <si>
    <t>000 0700 0000000 000 000</t>
  </si>
  <si>
    <t>Молодежная политика и оздоровление детей</t>
  </si>
  <si>
    <t>000 0707 0000000 000 000</t>
  </si>
  <si>
    <t>КУЛЬТУРА И КИНЕМАТОГРАФИЯ</t>
  </si>
  <si>
    <t>000 0800 0000000 000 000</t>
  </si>
  <si>
    <t>Культура</t>
  </si>
  <si>
    <t>000 0801 0000000 000 000</t>
  </si>
  <si>
    <t>СОЦИАЛЬНАЯ ПОЛИТИКА</t>
  </si>
  <si>
    <t>000 1000 0000000 000 000</t>
  </si>
  <si>
    <t>Пенсионное обеспечение</t>
  </si>
  <si>
    <t>000 1001 0000000 000 000</t>
  </si>
  <si>
    <t>Социальное обеспечение населения</t>
  </si>
  <si>
    <t>000 1003 0000000 000 000</t>
  </si>
  <si>
    <t>ФИЗИЧЕСКАЯ КУЛЬТУРА И СПОРТ</t>
  </si>
  <si>
    <t>000 1100 0000000 000 000</t>
  </si>
  <si>
    <t>Физическая культура</t>
  </si>
  <si>
    <t>000 1101 0000000 000 000</t>
  </si>
  <si>
    <t>СРЕДСТВА МАССОВОЙ ИНФОРМАЦИИ</t>
  </si>
  <si>
    <t>000 1200 0000000 000 000</t>
  </si>
  <si>
    <t>Другие вопросы в области средств массовой информации</t>
  </si>
  <si>
    <t>000 1204 0000000 000 000</t>
  </si>
  <si>
    <t>EXPORT_SRC_KIND</t>
  </si>
  <si>
    <t>EXPORT_PARAM_SRC_KIND</t>
  </si>
  <si>
    <t>EXPORT_SRC_CODE</t>
  </si>
  <si>
    <t>09</t>
  </si>
  <si>
    <t>Бюджет Калачевского муниципального района     Береславского сельского поселения</t>
  </si>
  <si>
    <t>Утверждено на 2015г.</t>
  </si>
  <si>
    <t xml:space="preserve"> </t>
  </si>
  <si>
    <t>Исполнено 2015г.</t>
  </si>
  <si>
    <t>% исполнения</t>
  </si>
  <si>
    <t>0</t>
  </si>
  <si>
    <t>Утверждено по бюджету на 2015г.</t>
  </si>
  <si>
    <t xml:space="preserve">Исполнено 2015г. </t>
  </si>
  <si>
    <t>% выполнения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</si>
</sst>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dd/mm/yyyy\ &quot;г.&quot;"/>
    <numFmt numFmtId="165" formatCode="?"/>
  </numFmts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7" borderId="1" applyNumberFormat="0" applyAlignment="0" applyProtection="0"/>
    <xf numFmtId="0" fontId="9" fillId="15" borderId="2" applyNumberFormat="0" applyAlignment="0" applyProtection="0"/>
    <xf numFmtId="0" fontId="10" fillId="15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" fillId="0" borderId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6" borderId="0" applyNumberFormat="0" applyBorder="0" applyAlignment="0" applyProtection="0"/>
  </cellStyleXfs>
  <cellXfs count="77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0" borderId="0" xfId="0" applyFont="1" applyBorder="1"/>
    <xf numFmtId="49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>
      <alignment horizontal="centerContinuous"/>
    </xf>
    <xf numFmtId="49" fontId="2" fillId="0" borderId="11" xfId="0" applyNumberFormat="1" applyFont="1" applyBorder="1" applyAlignment="1">
      <alignment horizontal="centerContinuous"/>
    </xf>
    <xf numFmtId="49" fontId="2" fillId="0" borderId="12" xfId="0" applyNumberFormat="1" applyFont="1" applyBorder="1" applyAlignment="1">
      <alignment horizontal="centerContinuous"/>
    </xf>
    <xf numFmtId="0" fontId="2" fillId="0" borderId="13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2" fillId="0" borderId="0" xfId="0" applyNumberFormat="1" applyFont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 vertical="center"/>
    </xf>
    <xf numFmtId="49" fontId="2" fillId="0" borderId="17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left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right" vertical="center"/>
    </xf>
    <xf numFmtId="49" fontId="23" fillId="0" borderId="17" xfId="0" applyNumberFormat="1" applyFont="1" applyBorder="1" applyAlignment="1">
      <alignment horizontal="left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" fontId="23" fillId="0" borderId="17" xfId="0" applyNumberFormat="1" applyFont="1" applyBorder="1" applyAlignment="1">
      <alignment horizontal="right" vertical="center"/>
    </xf>
    <xf numFmtId="49" fontId="22" fillId="0" borderId="17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24" xfId="0" applyNumberFormat="1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22" xfId="0" applyNumberFormat="1" applyFont="1" applyBorder="1" applyAlignment="1">
      <alignment horizontal="center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3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I101"/>
  <sheetViews>
    <sheetView showGridLines="0" tabSelected="1" workbookViewId="0">
      <selection activeCell="F28" sqref="F28"/>
    </sheetView>
  </sheetViews>
  <sheetFormatPr defaultColWidth="16.7109375" defaultRowHeight="12.75"/>
  <cols>
    <col min="1" max="1" width="45.7109375" customWidth="1"/>
    <col min="2" max="2" width="4.5703125" customWidth="1"/>
    <col min="3" max="3" width="16" customWidth="1"/>
    <col min="4" max="4" width="5.5703125" customWidth="1"/>
    <col min="5" max="6" width="16.7109375" customWidth="1"/>
    <col min="7" max="7" width="12.42578125" customWidth="1"/>
    <col min="8" max="8" width="16.28515625" customWidth="1"/>
    <col min="9" max="9" width="6.140625" hidden="1" customWidth="1"/>
  </cols>
  <sheetData>
    <row r="1" spans="1:9">
      <c r="A1" s="2"/>
      <c r="B1" s="2"/>
      <c r="C1" s="2"/>
      <c r="D1" s="2"/>
      <c r="E1" s="2"/>
      <c r="F1" s="2"/>
      <c r="G1" s="3"/>
      <c r="I1" s="1" t="s">
        <v>28</v>
      </c>
    </row>
    <row r="2" spans="1:9" ht="15.75" customHeight="1">
      <c r="A2" s="50" t="s">
        <v>8</v>
      </c>
      <c r="B2" s="50"/>
      <c r="C2" s="50"/>
      <c r="D2" s="50"/>
      <c r="E2" s="50"/>
      <c r="F2" s="50"/>
      <c r="I2" s="1" t="s">
        <v>30</v>
      </c>
    </row>
    <row r="3" spans="1:9" ht="15.75" thickBot="1">
      <c r="A3" s="50" t="s">
        <v>9</v>
      </c>
      <c r="B3" s="50"/>
      <c r="C3" s="50"/>
      <c r="D3" s="50"/>
      <c r="E3" s="50"/>
      <c r="F3" s="50"/>
      <c r="G3" s="9" t="s">
        <v>3</v>
      </c>
      <c r="I3" s="1" t="s">
        <v>22</v>
      </c>
    </row>
    <row r="4" spans="1:9">
      <c r="A4" s="5"/>
      <c r="B4" s="5"/>
      <c r="C4" s="5"/>
      <c r="D4" s="5"/>
      <c r="E4" s="2"/>
      <c r="F4" s="2"/>
      <c r="G4" s="6" t="s">
        <v>10</v>
      </c>
    </row>
    <row r="5" spans="1:9" ht="13.35" customHeight="1">
      <c r="A5" s="51" t="s">
        <v>26</v>
      </c>
      <c r="B5" s="51"/>
      <c r="C5" s="51"/>
      <c r="D5" s="51"/>
      <c r="E5" s="51"/>
      <c r="F5" s="51"/>
      <c r="G5" s="20" t="s">
        <v>28</v>
      </c>
    </row>
    <row r="6" spans="1:9" ht="20.25" customHeight="1">
      <c r="A6" s="52" t="s">
        <v>21</v>
      </c>
      <c r="B6" s="52"/>
      <c r="C6" s="52"/>
      <c r="D6" s="53" t="s">
        <v>27</v>
      </c>
      <c r="E6" s="53"/>
      <c r="F6" s="53"/>
      <c r="G6" s="27" t="s">
        <v>29</v>
      </c>
      <c r="I6" s="1" t="s">
        <v>31</v>
      </c>
    </row>
    <row r="7" spans="1:9" ht="23.25" customHeight="1">
      <c r="A7" s="5" t="s">
        <v>7</v>
      </c>
      <c r="B7" s="53" t="s">
        <v>254</v>
      </c>
      <c r="C7" s="53"/>
      <c r="D7" s="53"/>
      <c r="E7" s="53"/>
      <c r="F7" s="53"/>
      <c r="G7" s="27" t="s">
        <v>29</v>
      </c>
      <c r="I7" s="1" t="s">
        <v>32</v>
      </c>
    </row>
    <row r="8" spans="1:9">
      <c r="A8" s="5" t="s">
        <v>15</v>
      </c>
      <c r="B8" s="5"/>
      <c r="C8" s="5"/>
      <c r="D8" s="5"/>
      <c r="E8" s="4"/>
      <c r="F8" s="4"/>
      <c r="G8" s="7"/>
      <c r="I8" t="s">
        <v>25</v>
      </c>
    </row>
    <row r="9" spans="1:9" ht="13.5" thickBot="1">
      <c r="A9" s="5" t="s">
        <v>18</v>
      </c>
      <c r="B9" s="5"/>
      <c r="C9" s="15"/>
      <c r="D9" s="15"/>
      <c r="E9" s="4"/>
      <c r="F9" s="4"/>
      <c r="G9" s="8" t="s">
        <v>0</v>
      </c>
    </row>
    <row r="10" spans="1:9" ht="20.25" customHeight="1">
      <c r="A10" s="67" t="s">
        <v>13</v>
      </c>
      <c r="B10" s="67"/>
      <c r="C10" s="67"/>
      <c r="D10" s="67"/>
      <c r="E10" s="67"/>
      <c r="F10" s="67"/>
      <c r="G10" s="10"/>
    </row>
    <row r="11" spans="1:9" ht="7.5" customHeight="1" thickBot="1">
      <c r="A11" s="12"/>
      <c r="B11" s="12"/>
      <c r="C11" s="14"/>
      <c r="D11" s="14"/>
      <c r="E11" s="13"/>
      <c r="F11" s="13"/>
      <c r="G11" s="11"/>
    </row>
    <row r="12" spans="1:9" ht="13.5" customHeight="1">
      <c r="A12" s="56" t="s">
        <v>4</v>
      </c>
      <c r="B12" s="41" t="s">
        <v>6</v>
      </c>
      <c r="C12" s="59" t="s">
        <v>19</v>
      </c>
      <c r="D12" s="60"/>
      <c r="E12" s="31" t="s">
        <v>256</v>
      </c>
      <c r="F12" s="39" t="s">
        <v>256</v>
      </c>
      <c r="G12" s="40"/>
    </row>
    <row r="13" spans="1:9" ht="9.9499999999999993" customHeight="1">
      <c r="A13" s="57"/>
      <c r="B13" s="42"/>
      <c r="C13" s="61"/>
      <c r="D13" s="62"/>
      <c r="E13" s="44" t="s">
        <v>260</v>
      </c>
      <c r="F13" s="44" t="s">
        <v>261</v>
      </c>
      <c r="G13" s="47" t="s">
        <v>262</v>
      </c>
    </row>
    <row r="14" spans="1:9" ht="9.9499999999999993" customHeight="1">
      <c r="A14" s="57"/>
      <c r="B14" s="42"/>
      <c r="C14" s="61"/>
      <c r="D14" s="62"/>
      <c r="E14" s="45"/>
      <c r="F14" s="45"/>
      <c r="G14" s="48"/>
    </row>
    <row r="15" spans="1:9" ht="9.9499999999999993" customHeight="1">
      <c r="A15" s="57"/>
      <c r="B15" s="42"/>
      <c r="C15" s="61"/>
      <c r="D15" s="62"/>
      <c r="E15" s="45"/>
      <c r="F15" s="45"/>
      <c r="G15" s="48"/>
    </row>
    <row r="16" spans="1:9" ht="9.9499999999999993" customHeight="1">
      <c r="A16" s="57"/>
      <c r="B16" s="42"/>
      <c r="C16" s="61"/>
      <c r="D16" s="62"/>
      <c r="E16" s="45"/>
      <c r="F16" s="45"/>
      <c r="G16" s="48"/>
    </row>
    <row r="17" spans="1:7" ht="9.9499999999999993" customHeight="1">
      <c r="A17" s="57"/>
      <c r="B17" s="42"/>
      <c r="C17" s="61"/>
      <c r="D17" s="62"/>
      <c r="E17" s="45"/>
      <c r="F17" s="45"/>
      <c r="G17" s="48"/>
    </row>
    <row r="18" spans="1:7" ht="92.25" customHeight="1">
      <c r="A18" s="58"/>
      <c r="B18" s="43"/>
      <c r="C18" s="63"/>
      <c r="D18" s="64"/>
      <c r="E18" s="46"/>
      <c r="F18" s="46"/>
      <c r="G18" s="49"/>
    </row>
    <row r="19" spans="1:7" ht="14.25" customHeight="1" thickBot="1">
      <c r="A19" s="16">
        <v>1</v>
      </c>
      <c r="B19" s="17">
        <v>2</v>
      </c>
      <c r="C19" s="68">
        <v>3</v>
      </c>
      <c r="D19" s="69"/>
      <c r="E19" s="18" t="s">
        <v>1</v>
      </c>
      <c r="F19" s="18" t="s">
        <v>11</v>
      </c>
      <c r="G19" s="19" t="s">
        <v>16</v>
      </c>
    </row>
    <row r="20" spans="1:7">
      <c r="A20" s="21" t="s">
        <v>33</v>
      </c>
      <c r="B20" s="22" t="s">
        <v>5</v>
      </c>
      <c r="C20" s="65" t="s">
        <v>34</v>
      </c>
      <c r="D20" s="66"/>
      <c r="E20" s="23">
        <v>17436.21</v>
      </c>
      <c r="F20" s="23">
        <v>4346.5600000000004</v>
      </c>
      <c r="G20" s="23">
        <f>F20/E20*100</f>
        <v>24.92835312261094</v>
      </c>
    </row>
    <row r="21" spans="1:7">
      <c r="A21" s="24" t="s">
        <v>17</v>
      </c>
      <c r="B21" s="25"/>
      <c r="C21" s="54"/>
      <c r="D21" s="55"/>
      <c r="E21" s="26"/>
      <c r="F21" s="26"/>
      <c r="G21" s="23" t="s">
        <v>256</v>
      </c>
    </row>
    <row r="22" spans="1:7">
      <c r="A22" s="24" t="s">
        <v>35</v>
      </c>
      <c r="B22" s="25" t="s">
        <v>5</v>
      </c>
      <c r="C22" s="54" t="s">
        <v>36</v>
      </c>
      <c r="D22" s="55"/>
      <c r="E22" s="26">
        <v>4432.3999999999996</v>
      </c>
      <c r="F22" s="26">
        <v>1419.21</v>
      </c>
      <c r="G22" s="23">
        <f t="shared" ref="G22:G84" si="0">F22/E22*100</f>
        <v>32.01899648046205</v>
      </c>
    </row>
    <row r="23" spans="1:7">
      <c r="A23" s="24" t="s">
        <v>37</v>
      </c>
      <c r="B23" s="25" t="s">
        <v>5</v>
      </c>
      <c r="C23" s="54" t="s">
        <v>38</v>
      </c>
      <c r="D23" s="55"/>
      <c r="E23" s="26">
        <v>2373</v>
      </c>
      <c r="F23" s="26">
        <v>653.92999999999995</v>
      </c>
      <c r="G23" s="23">
        <f t="shared" si="0"/>
        <v>27.557100716392753</v>
      </c>
    </row>
    <row r="24" spans="1:7">
      <c r="A24" s="24" t="s">
        <v>39</v>
      </c>
      <c r="B24" s="25" t="s">
        <v>5</v>
      </c>
      <c r="C24" s="54" t="s">
        <v>40</v>
      </c>
      <c r="D24" s="55"/>
      <c r="E24" s="26">
        <v>2373</v>
      </c>
      <c r="F24" s="26">
        <v>653.92999999999995</v>
      </c>
      <c r="G24" s="23">
        <f t="shared" si="0"/>
        <v>27.557100716392753</v>
      </c>
    </row>
    <row r="25" spans="1:7">
      <c r="A25" s="24" t="s">
        <v>41</v>
      </c>
      <c r="B25" s="25" t="s">
        <v>5</v>
      </c>
      <c r="C25" s="54" t="s">
        <v>42</v>
      </c>
      <c r="D25" s="55"/>
      <c r="E25" s="26">
        <v>2373</v>
      </c>
      <c r="F25" s="26">
        <v>653.92999999999995</v>
      </c>
      <c r="G25" s="23">
        <f t="shared" si="0"/>
        <v>27.557100716392753</v>
      </c>
    </row>
    <row r="26" spans="1:7" ht="56.25">
      <c r="A26" s="30" t="s">
        <v>43</v>
      </c>
      <c r="B26" s="25" t="s">
        <v>5</v>
      </c>
      <c r="C26" s="54" t="s">
        <v>44</v>
      </c>
      <c r="D26" s="55"/>
      <c r="E26" s="26">
        <v>2373</v>
      </c>
      <c r="F26" s="26">
        <v>650.32000000000005</v>
      </c>
      <c r="G26" s="23">
        <f t="shared" si="0"/>
        <v>27.404972608512434</v>
      </c>
    </row>
    <row r="27" spans="1:7" ht="67.5">
      <c r="A27" s="30" t="s">
        <v>45</v>
      </c>
      <c r="B27" s="25" t="s">
        <v>5</v>
      </c>
      <c r="C27" s="54" t="s">
        <v>46</v>
      </c>
      <c r="D27" s="55"/>
      <c r="E27" s="26">
        <v>2373</v>
      </c>
      <c r="F27" s="26">
        <v>586.02</v>
      </c>
      <c r="G27" s="23">
        <f t="shared" si="0"/>
        <v>24.695322376738304</v>
      </c>
    </row>
    <row r="28" spans="1:7" ht="67.5">
      <c r="A28" s="30" t="s">
        <v>47</v>
      </c>
      <c r="B28" s="25" t="s">
        <v>5</v>
      </c>
      <c r="C28" s="54" t="s">
        <v>48</v>
      </c>
      <c r="D28" s="55"/>
      <c r="E28" s="26" t="s">
        <v>24</v>
      </c>
      <c r="F28" s="26">
        <v>23.01</v>
      </c>
      <c r="G28" s="23" t="s">
        <v>256</v>
      </c>
    </row>
    <row r="29" spans="1:7" ht="67.5">
      <c r="A29" s="30" t="s">
        <v>49</v>
      </c>
      <c r="B29" s="25" t="s">
        <v>5</v>
      </c>
      <c r="C29" s="54" t="s">
        <v>50</v>
      </c>
      <c r="D29" s="55"/>
      <c r="E29" s="26" t="s">
        <v>24</v>
      </c>
      <c r="F29" s="26">
        <v>41.29</v>
      </c>
      <c r="G29" s="23" t="s">
        <v>256</v>
      </c>
    </row>
    <row r="30" spans="1:7" ht="90">
      <c r="A30" s="30" t="s">
        <v>51</v>
      </c>
      <c r="B30" s="25" t="s">
        <v>5</v>
      </c>
      <c r="C30" s="54" t="s">
        <v>52</v>
      </c>
      <c r="D30" s="55"/>
      <c r="E30" s="26" t="s">
        <v>24</v>
      </c>
      <c r="F30" s="26">
        <v>1.56</v>
      </c>
      <c r="G30" s="23" t="s">
        <v>256</v>
      </c>
    </row>
    <row r="31" spans="1:7" ht="90">
      <c r="A31" s="30" t="s">
        <v>53</v>
      </c>
      <c r="B31" s="25" t="s">
        <v>5</v>
      </c>
      <c r="C31" s="54" t="s">
        <v>54</v>
      </c>
      <c r="D31" s="55"/>
      <c r="E31" s="26" t="s">
        <v>24</v>
      </c>
      <c r="F31" s="26">
        <v>1556.55</v>
      </c>
      <c r="G31" s="23" t="s">
        <v>256</v>
      </c>
    </row>
    <row r="32" spans="1:7" ht="33.75">
      <c r="A32" s="24" t="s">
        <v>55</v>
      </c>
      <c r="B32" s="25" t="s">
        <v>5</v>
      </c>
      <c r="C32" s="54" t="s">
        <v>56</v>
      </c>
      <c r="D32" s="55"/>
      <c r="E32" s="26" t="s">
        <v>24</v>
      </c>
      <c r="F32" s="26">
        <v>1</v>
      </c>
      <c r="G32" s="23" t="s">
        <v>256</v>
      </c>
    </row>
    <row r="33" spans="1:7" ht="45">
      <c r="A33" s="24" t="s">
        <v>57</v>
      </c>
      <c r="B33" s="25" t="s">
        <v>5</v>
      </c>
      <c r="C33" s="54" t="s">
        <v>58</v>
      </c>
      <c r="D33" s="55"/>
      <c r="E33" s="26" t="s">
        <v>24</v>
      </c>
      <c r="F33" s="26">
        <v>1</v>
      </c>
      <c r="G33" s="23" t="s">
        <v>256</v>
      </c>
    </row>
    <row r="34" spans="1:7" ht="67.5">
      <c r="A34" s="30" t="s">
        <v>59</v>
      </c>
      <c r="B34" s="25" t="s">
        <v>5</v>
      </c>
      <c r="C34" s="54" t="s">
        <v>60</v>
      </c>
      <c r="D34" s="55"/>
      <c r="E34" s="26" t="s">
        <v>24</v>
      </c>
      <c r="F34" s="26">
        <v>1.1399999999999999</v>
      </c>
      <c r="G34" s="23" t="s">
        <v>256</v>
      </c>
    </row>
    <row r="35" spans="1:7" ht="78.75">
      <c r="A35" s="30" t="s">
        <v>61</v>
      </c>
      <c r="B35" s="25" t="s">
        <v>5</v>
      </c>
      <c r="C35" s="54" t="s">
        <v>62</v>
      </c>
      <c r="D35" s="55"/>
      <c r="E35" s="26" t="s">
        <v>24</v>
      </c>
      <c r="F35" s="26">
        <v>1.1399999999999999</v>
      </c>
      <c r="G35" s="23" t="s">
        <v>256</v>
      </c>
    </row>
    <row r="36" spans="1:7" ht="22.5">
      <c r="A36" s="24" t="s">
        <v>63</v>
      </c>
      <c r="B36" s="25" t="s">
        <v>5</v>
      </c>
      <c r="C36" s="54" t="s">
        <v>64</v>
      </c>
      <c r="D36" s="55"/>
      <c r="E36" s="26">
        <v>475</v>
      </c>
      <c r="F36" s="26">
        <v>184.45</v>
      </c>
      <c r="G36" s="23">
        <f t="shared" si="0"/>
        <v>38.831578947368413</v>
      </c>
    </row>
    <row r="37" spans="1:7" ht="22.5">
      <c r="A37" s="24" t="s">
        <v>65</v>
      </c>
      <c r="B37" s="25" t="s">
        <v>5</v>
      </c>
      <c r="C37" s="54" t="s">
        <v>66</v>
      </c>
      <c r="D37" s="55"/>
      <c r="E37" s="26">
        <v>475</v>
      </c>
      <c r="F37" s="26">
        <v>184.45</v>
      </c>
      <c r="G37" s="23">
        <f t="shared" si="0"/>
        <v>38.831578947368413</v>
      </c>
    </row>
    <row r="38" spans="1:7" ht="22.5">
      <c r="A38" s="24" t="s">
        <v>67</v>
      </c>
      <c r="B38" s="25" t="s">
        <v>5</v>
      </c>
      <c r="C38" s="54" t="s">
        <v>68</v>
      </c>
      <c r="D38" s="55"/>
      <c r="E38" s="26">
        <v>475</v>
      </c>
      <c r="F38" s="26">
        <v>184.45</v>
      </c>
      <c r="G38" s="23">
        <f t="shared" si="0"/>
        <v>38.831578947368413</v>
      </c>
    </row>
    <row r="39" spans="1:7" ht="56.25">
      <c r="A39" s="24" t="s">
        <v>69</v>
      </c>
      <c r="B39" s="25" t="s">
        <v>5</v>
      </c>
      <c r="C39" s="54" t="s">
        <v>70</v>
      </c>
      <c r="D39" s="55"/>
      <c r="E39" s="26">
        <v>145.5</v>
      </c>
      <c r="F39" s="26">
        <v>62.36</v>
      </c>
      <c r="G39" s="23">
        <f t="shared" si="0"/>
        <v>42.859106529209626</v>
      </c>
    </row>
    <row r="40" spans="1:7" ht="78.75">
      <c r="A40" s="30" t="s">
        <v>71</v>
      </c>
      <c r="B40" s="25" t="s">
        <v>5</v>
      </c>
      <c r="C40" s="54" t="s">
        <v>72</v>
      </c>
      <c r="D40" s="55"/>
      <c r="E40" s="26">
        <v>5.3</v>
      </c>
      <c r="F40" s="26">
        <v>1.39</v>
      </c>
      <c r="G40" s="23">
        <f t="shared" si="0"/>
        <v>26.226415094339622</v>
      </c>
    </row>
    <row r="41" spans="1:7" ht="56.25">
      <c r="A41" s="24" t="s">
        <v>73</v>
      </c>
      <c r="B41" s="25" t="s">
        <v>5</v>
      </c>
      <c r="C41" s="54" t="s">
        <v>74</v>
      </c>
      <c r="D41" s="55"/>
      <c r="E41" s="26">
        <v>318</v>
      </c>
      <c r="F41" s="26">
        <v>124.76</v>
      </c>
      <c r="G41" s="23">
        <f t="shared" si="0"/>
        <v>39.232704402515722</v>
      </c>
    </row>
    <row r="42" spans="1:7" ht="56.25">
      <c r="A42" s="24" t="s">
        <v>75</v>
      </c>
      <c r="B42" s="25" t="s">
        <v>5</v>
      </c>
      <c r="C42" s="54" t="s">
        <v>76</v>
      </c>
      <c r="D42" s="55"/>
      <c r="E42" s="26">
        <v>6.2</v>
      </c>
      <c r="F42" s="26">
        <v>-4.0650000000000004</v>
      </c>
      <c r="G42" s="23">
        <f t="shared" si="0"/>
        <v>-65.564516129032256</v>
      </c>
    </row>
    <row r="43" spans="1:7">
      <c r="A43" s="24" t="s">
        <v>77</v>
      </c>
      <c r="B43" s="25" t="s">
        <v>5</v>
      </c>
      <c r="C43" s="54" t="s">
        <v>78</v>
      </c>
      <c r="D43" s="55"/>
      <c r="E43" s="26">
        <v>130</v>
      </c>
      <c r="F43" s="26">
        <v>107.52</v>
      </c>
      <c r="G43" s="23">
        <f t="shared" si="0"/>
        <v>82.707692307692298</v>
      </c>
    </row>
    <row r="44" spans="1:7">
      <c r="A44" s="24" t="s">
        <v>79</v>
      </c>
      <c r="B44" s="25" t="s">
        <v>5</v>
      </c>
      <c r="C44" s="54" t="s">
        <v>80</v>
      </c>
      <c r="D44" s="55"/>
      <c r="E44" s="26">
        <v>130</v>
      </c>
      <c r="F44" s="26">
        <v>107.53</v>
      </c>
      <c r="G44" s="23">
        <f t="shared" si="0"/>
        <v>82.715384615384608</v>
      </c>
    </row>
    <row r="45" spans="1:7">
      <c r="A45" s="24" t="s">
        <v>81</v>
      </c>
      <c r="B45" s="25" t="s">
        <v>5</v>
      </c>
      <c r="C45" s="54" t="s">
        <v>82</v>
      </c>
      <c r="D45" s="55"/>
      <c r="E45" s="26">
        <v>130</v>
      </c>
      <c r="F45" s="26">
        <v>107.53</v>
      </c>
      <c r="G45" s="23">
        <f t="shared" si="0"/>
        <v>82.715384615384608</v>
      </c>
    </row>
    <row r="46" spans="1:7">
      <c r="A46" s="24" t="s">
        <v>81</v>
      </c>
      <c r="B46" s="25" t="s">
        <v>5</v>
      </c>
      <c r="C46" s="54" t="s">
        <v>83</v>
      </c>
      <c r="D46" s="55"/>
      <c r="E46" s="26">
        <v>130</v>
      </c>
      <c r="F46" s="26">
        <v>107.53</v>
      </c>
      <c r="G46" s="23">
        <f t="shared" si="0"/>
        <v>82.715384615384608</v>
      </c>
    </row>
    <row r="47" spans="1:7">
      <c r="A47" s="24" t="s">
        <v>84</v>
      </c>
      <c r="B47" s="25" t="s">
        <v>5</v>
      </c>
      <c r="C47" s="54" t="s">
        <v>85</v>
      </c>
      <c r="D47" s="55"/>
      <c r="E47" s="26">
        <v>130</v>
      </c>
      <c r="F47" s="26">
        <v>107.53</v>
      </c>
      <c r="G47" s="23">
        <f t="shared" si="0"/>
        <v>82.715384615384608</v>
      </c>
    </row>
    <row r="48" spans="1:7">
      <c r="A48" s="24" t="s">
        <v>86</v>
      </c>
      <c r="B48" s="25" t="s">
        <v>5</v>
      </c>
      <c r="C48" s="54" t="s">
        <v>87</v>
      </c>
      <c r="D48" s="55"/>
      <c r="E48" s="26">
        <v>1307</v>
      </c>
      <c r="F48" s="26">
        <v>467.32</v>
      </c>
      <c r="G48" s="23">
        <f t="shared" si="0"/>
        <v>35.755164498852331</v>
      </c>
    </row>
    <row r="49" spans="1:7">
      <c r="A49" s="24" t="s">
        <v>88</v>
      </c>
      <c r="B49" s="25" t="s">
        <v>5</v>
      </c>
      <c r="C49" s="54" t="s">
        <v>89</v>
      </c>
      <c r="D49" s="55"/>
      <c r="E49" s="26">
        <v>1307</v>
      </c>
      <c r="F49" s="26">
        <v>467.32</v>
      </c>
      <c r="G49" s="23">
        <f t="shared" si="0"/>
        <v>35.755164498852331</v>
      </c>
    </row>
    <row r="50" spans="1:7">
      <c r="A50" s="24" t="s">
        <v>90</v>
      </c>
      <c r="B50" s="25" t="s">
        <v>5</v>
      </c>
      <c r="C50" s="54" t="s">
        <v>91</v>
      </c>
      <c r="D50" s="55"/>
      <c r="E50" s="26">
        <v>107</v>
      </c>
      <c r="F50" s="26">
        <v>1.61</v>
      </c>
      <c r="G50" s="23">
        <f t="shared" si="0"/>
        <v>1.504672897196262</v>
      </c>
    </row>
    <row r="51" spans="1:7" ht="33.75">
      <c r="A51" s="24" t="s">
        <v>92</v>
      </c>
      <c r="B51" s="25" t="s">
        <v>5</v>
      </c>
      <c r="C51" s="54" t="s">
        <v>93</v>
      </c>
      <c r="D51" s="55"/>
      <c r="E51" s="26">
        <v>107</v>
      </c>
      <c r="F51" s="26">
        <v>1.61</v>
      </c>
      <c r="G51" s="23">
        <f t="shared" si="0"/>
        <v>1.504672897196262</v>
      </c>
    </row>
    <row r="52" spans="1:7" ht="33.75">
      <c r="A52" s="24" t="s">
        <v>94</v>
      </c>
      <c r="B52" s="25" t="s">
        <v>5</v>
      </c>
      <c r="C52" s="54" t="s">
        <v>95</v>
      </c>
      <c r="D52" s="55"/>
      <c r="E52" s="26">
        <v>107</v>
      </c>
      <c r="F52" s="26">
        <v>1.51</v>
      </c>
      <c r="G52" s="23">
        <f t="shared" si="0"/>
        <v>1.4112149532710281</v>
      </c>
    </row>
    <row r="53" spans="1:7" ht="45">
      <c r="A53" s="24" t="s">
        <v>96</v>
      </c>
      <c r="B53" s="25" t="s">
        <v>5</v>
      </c>
      <c r="C53" s="54" t="s">
        <v>97</v>
      </c>
      <c r="D53" s="55"/>
      <c r="E53" s="26" t="s">
        <v>24</v>
      </c>
      <c r="F53" s="26">
        <v>1</v>
      </c>
      <c r="G53" s="23" t="s">
        <v>256</v>
      </c>
    </row>
    <row r="54" spans="1:7" ht="45">
      <c r="A54" s="24" t="s">
        <v>98</v>
      </c>
      <c r="B54" s="25" t="s">
        <v>5</v>
      </c>
      <c r="C54" s="54" t="s">
        <v>99</v>
      </c>
      <c r="D54" s="55"/>
      <c r="E54" s="26" t="s">
        <v>24</v>
      </c>
      <c r="F54" s="26" t="s">
        <v>24</v>
      </c>
      <c r="G54" s="23" t="s">
        <v>256</v>
      </c>
    </row>
    <row r="55" spans="1:7">
      <c r="A55" s="24" t="s">
        <v>100</v>
      </c>
      <c r="B55" s="25" t="s">
        <v>5</v>
      </c>
      <c r="C55" s="54" t="s">
        <v>101</v>
      </c>
      <c r="D55" s="55"/>
      <c r="E55" s="26">
        <v>1200</v>
      </c>
      <c r="F55" s="26">
        <v>465.7</v>
      </c>
      <c r="G55" s="23">
        <f t="shared" si="0"/>
        <v>38.808333333333337</v>
      </c>
    </row>
    <row r="56" spans="1:7">
      <c r="A56" s="24" t="s">
        <v>102</v>
      </c>
      <c r="B56" s="25" t="s">
        <v>5</v>
      </c>
      <c r="C56" s="54" t="s">
        <v>103</v>
      </c>
      <c r="D56" s="55"/>
      <c r="E56" s="26">
        <v>1000</v>
      </c>
      <c r="F56" s="26">
        <v>431.14</v>
      </c>
      <c r="G56" s="23">
        <f t="shared" si="0"/>
        <v>43.113999999999997</v>
      </c>
    </row>
    <row r="57" spans="1:7" ht="22.5">
      <c r="A57" s="24" t="s">
        <v>104</v>
      </c>
      <c r="B57" s="25" t="s">
        <v>5</v>
      </c>
      <c r="C57" s="54" t="s">
        <v>105</v>
      </c>
      <c r="D57" s="55"/>
      <c r="E57" s="26">
        <v>1000</v>
      </c>
      <c r="F57" s="26">
        <v>431.14</v>
      </c>
      <c r="G57" s="23">
        <f t="shared" si="0"/>
        <v>43.113999999999997</v>
      </c>
    </row>
    <row r="58" spans="1:7">
      <c r="A58" s="24" t="s">
        <v>106</v>
      </c>
      <c r="B58" s="25" t="s">
        <v>5</v>
      </c>
      <c r="C58" s="54" t="s">
        <v>107</v>
      </c>
      <c r="D58" s="55"/>
      <c r="E58" s="26">
        <v>200</v>
      </c>
      <c r="F58" s="26">
        <v>34.56</v>
      </c>
      <c r="G58" s="23">
        <f t="shared" si="0"/>
        <v>17.28</v>
      </c>
    </row>
    <row r="59" spans="1:7" ht="33.75">
      <c r="A59" s="24" t="s">
        <v>108</v>
      </c>
      <c r="B59" s="25" t="s">
        <v>5</v>
      </c>
      <c r="C59" s="54" t="s">
        <v>109</v>
      </c>
      <c r="D59" s="55"/>
      <c r="E59" s="26">
        <v>200</v>
      </c>
      <c r="F59" s="26">
        <v>34.56</v>
      </c>
      <c r="G59" s="23">
        <f t="shared" si="0"/>
        <v>17.28</v>
      </c>
    </row>
    <row r="60" spans="1:7">
      <c r="A60" s="24" t="s">
        <v>110</v>
      </c>
      <c r="B60" s="25" t="s">
        <v>5</v>
      </c>
      <c r="C60" s="54" t="s">
        <v>111</v>
      </c>
      <c r="D60" s="55"/>
      <c r="E60" s="26">
        <v>15</v>
      </c>
      <c r="F60" s="26" t="s">
        <v>24</v>
      </c>
      <c r="G60" s="23" t="s">
        <v>256</v>
      </c>
    </row>
    <row r="61" spans="1:7">
      <c r="A61" s="24" t="s">
        <v>112</v>
      </c>
      <c r="B61" s="25" t="s">
        <v>5</v>
      </c>
      <c r="C61" s="54" t="s">
        <v>113</v>
      </c>
      <c r="D61" s="55"/>
      <c r="E61" s="26">
        <v>15</v>
      </c>
      <c r="F61" s="26" t="s">
        <v>24</v>
      </c>
      <c r="G61" s="23" t="s">
        <v>256</v>
      </c>
    </row>
    <row r="62" spans="1:7" ht="33.75">
      <c r="A62" s="24" t="s">
        <v>114</v>
      </c>
      <c r="B62" s="25" t="s">
        <v>5</v>
      </c>
      <c r="C62" s="54" t="s">
        <v>115</v>
      </c>
      <c r="D62" s="55"/>
      <c r="E62" s="26">
        <v>15</v>
      </c>
      <c r="F62" s="26" t="s">
        <v>24</v>
      </c>
      <c r="G62" s="23" t="s">
        <v>256</v>
      </c>
    </row>
    <row r="63" spans="1:7" ht="56.25">
      <c r="A63" s="24" t="s">
        <v>116</v>
      </c>
      <c r="B63" s="25" t="s">
        <v>5</v>
      </c>
      <c r="C63" s="54" t="s">
        <v>117</v>
      </c>
      <c r="D63" s="55"/>
      <c r="E63" s="26">
        <v>15</v>
      </c>
      <c r="F63" s="26" t="s">
        <v>24</v>
      </c>
      <c r="G63" s="23" t="s">
        <v>256</v>
      </c>
    </row>
    <row r="64" spans="1:7" ht="22.5">
      <c r="A64" s="24" t="s">
        <v>118</v>
      </c>
      <c r="B64" s="25" t="s">
        <v>5</v>
      </c>
      <c r="C64" s="54" t="s">
        <v>119</v>
      </c>
      <c r="D64" s="55"/>
      <c r="E64" s="26">
        <v>129.19999999999999</v>
      </c>
      <c r="F64" s="26">
        <v>4.49</v>
      </c>
      <c r="G64" s="23">
        <f t="shared" si="0"/>
        <v>3.4752321981424155</v>
      </c>
    </row>
    <row r="65" spans="1:7" ht="33.75">
      <c r="A65" s="24" t="s">
        <v>120</v>
      </c>
      <c r="B65" s="25" t="s">
        <v>5</v>
      </c>
      <c r="C65" s="54" t="s">
        <v>121</v>
      </c>
      <c r="D65" s="55"/>
      <c r="E65" s="26">
        <v>129.19999999999999</v>
      </c>
      <c r="F65" s="26">
        <v>4.49</v>
      </c>
      <c r="G65" s="23">
        <f t="shared" si="0"/>
        <v>3.4752321981424155</v>
      </c>
    </row>
    <row r="66" spans="1:7" ht="67.5">
      <c r="A66" s="30" t="s">
        <v>122</v>
      </c>
      <c r="B66" s="25" t="s">
        <v>5</v>
      </c>
      <c r="C66" s="54" t="s">
        <v>123</v>
      </c>
      <c r="D66" s="55"/>
      <c r="E66" s="26">
        <v>129.19999999999999</v>
      </c>
      <c r="F66" s="26">
        <v>4.49</v>
      </c>
      <c r="G66" s="23">
        <f t="shared" si="0"/>
        <v>3.4752321981424155</v>
      </c>
    </row>
    <row r="67" spans="1:7" ht="56.25">
      <c r="A67" s="24" t="s">
        <v>124</v>
      </c>
      <c r="B67" s="25" t="s">
        <v>5</v>
      </c>
      <c r="C67" s="54" t="s">
        <v>125</v>
      </c>
      <c r="D67" s="55"/>
      <c r="E67" s="26">
        <v>80.2</v>
      </c>
      <c r="F67" s="26" t="s">
        <v>24</v>
      </c>
      <c r="G67" s="23" t="s">
        <v>256</v>
      </c>
    </row>
    <row r="68" spans="1:7" ht="67.5">
      <c r="A68" s="30" t="s">
        <v>126</v>
      </c>
      <c r="B68" s="25" t="s">
        <v>5</v>
      </c>
      <c r="C68" s="54" t="s">
        <v>127</v>
      </c>
      <c r="D68" s="55"/>
      <c r="E68" s="26">
        <v>80.2</v>
      </c>
      <c r="F68" s="26" t="s">
        <v>24</v>
      </c>
      <c r="G68" s="23" t="s">
        <v>256</v>
      </c>
    </row>
    <row r="69" spans="1:7" ht="67.5">
      <c r="A69" s="30" t="s">
        <v>128</v>
      </c>
      <c r="B69" s="25" t="s">
        <v>5</v>
      </c>
      <c r="C69" s="54" t="s">
        <v>129</v>
      </c>
      <c r="D69" s="55"/>
      <c r="E69" s="26">
        <v>49</v>
      </c>
      <c r="F69" s="26">
        <v>4.49</v>
      </c>
      <c r="G69" s="23">
        <f t="shared" si="0"/>
        <v>9.1632653061224492</v>
      </c>
    </row>
    <row r="70" spans="1:7" ht="56.25">
      <c r="A70" s="24" t="s">
        <v>130</v>
      </c>
      <c r="B70" s="25" t="s">
        <v>5</v>
      </c>
      <c r="C70" s="54" t="s">
        <v>131</v>
      </c>
      <c r="D70" s="55"/>
      <c r="E70" s="26">
        <v>49</v>
      </c>
      <c r="F70" s="26">
        <v>4.49</v>
      </c>
      <c r="G70" s="23">
        <f t="shared" si="0"/>
        <v>9.1632653061224492</v>
      </c>
    </row>
    <row r="71" spans="1:7" ht="22.5">
      <c r="A71" s="24" t="s">
        <v>132</v>
      </c>
      <c r="B71" s="25" t="s">
        <v>5</v>
      </c>
      <c r="C71" s="54" t="s">
        <v>133</v>
      </c>
      <c r="D71" s="55"/>
      <c r="E71" s="26">
        <v>3.2</v>
      </c>
      <c r="F71" s="26" t="s">
        <v>24</v>
      </c>
      <c r="G71" s="23" t="s">
        <v>256</v>
      </c>
    </row>
    <row r="72" spans="1:7" ht="45">
      <c r="A72" s="24" t="s">
        <v>134</v>
      </c>
      <c r="B72" s="25" t="s">
        <v>5</v>
      </c>
      <c r="C72" s="54" t="s">
        <v>135</v>
      </c>
      <c r="D72" s="55"/>
      <c r="E72" s="26">
        <v>3.2</v>
      </c>
      <c r="F72" s="26" t="s">
        <v>24</v>
      </c>
      <c r="G72" s="23" t="s">
        <v>256</v>
      </c>
    </row>
    <row r="73" spans="1:7" ht="33.75">
      <c r="A73" s="24" t="s">
        <v>136</v>
      </c>
      <c r="B73" s="25" t="s">
        <v>5</v>
      </c>
      <c r="C73" s="54" t="s">
        <v>137</v>
      </c>
      <c r="D73" s="55"/>
      <c r="E73" s="26">
        <v>3.2</v>
      </c>
      <c r="F73" s="26" t="s">
        <v>24</v>
      </c>
      <c r="G73" s="23" t="s">
        <v>256</v>
      </c>
    </row>
    <row r="74" spans="1:7" ht="45">
      <c r="A74" s="24" t="s">
        <v>138</v>
      </c>
      <c r="B74" s="25" t="s">
        <v>5</v>
      </c>
      <c r="C74" s="54" t="s">
        <v>139</v>
      </c>
      <c r="D74" s="55"/>
      <c r="E74" s="26">
        <v>3.2</v>
      </c>
      <c r="F74" s="26" t="s">
        <v>24</v>
      </c>
      <c r="G74" s="23" t="s">
        <v>256</v>
      </c>
    </row>
    <row r="75" spans="1:7">
      <c r="A75" s="24" t="s">
        <v>140</v>
      </c>
      <c r="B75" s="25" t="s">
        <v>5</v>
      </c>
      <c r="C75" s="54" t="s">
        <v>141</v>
      </c>
      <c r="D75" s="55"/>
      <c r="E75" s="26" t="s">
        <v>24</v>
      </c>
      <c r="F75" s="26">
        <v>1.5</v>
      </c>
      <c r="G75" s="23" t="s">
        <v>256</v>
      </c>
    </row>
    <row r="76" spans="1:7">
      <c r="A76" s="24" t="s">
        <v>142</v>
      </c>
      <c r="B76" s="25" t="s">
        <v>5</v>
      </c>
      <c r="C76" s="54" t="s">
        <v>143</v>
      </c>
      <c r="D76" s="55"/>
      <c r="E76" s="26" t="s">
        <v>24</v>
      </c>
      <c r="F76" s="26">
        <v>1.5</v>
      </c>
      <c r="G76" s="23" t="s">
        <v>256</v>
      </c>
    </row>
    <row r="77" spans="1:7" ht="33.75">
      <c r="A77" s="24" t="s">
        <v>144</v>
      </c>
      <c r="B77" s="25" t="s">
        <v>5</v>
      </c>
      <c r="C77" s="54" t="s">
        <v>145</v>
      </c>
      <c r="D77" s="55"/>
      <c r="E77" s="26" t="s">
        <v>24</v>
      </c>
      <c r="F77" s="26">
        <v>1.5</v>
      </c>
      <c r="G77" s="23" t="s">
        <v>256</v>
      </c>
    </row>
    <row r="78" spans="1:7" ht="45">
      <c r="A78" s="24" t="s">
        <v>146</v>
      </c>
      <c r="B78" s="25" t="s">
        <v>5</v>
      </c>
      <c r="C78" s="54" t="s">
        <v>147</v>
      </c>
      <c r="D78" s="55"/>
      <c r="E78" s="26" t="s">
        <v>24</v>
      </c>
      <c r="F78" s="26">
        <v>1.5</v>
      </c>
      <c r="G78" s="23" t="s">
        <v>256</v>
      </c>
    </row>
    <row r="79" spans="1:7">
      <c r="A79" s="24" t="s">
        <v>148</v>
      </c>
      <c r="B79" s="25" t="s">
        <v>5</v>
      </c>
      <c r="C79" s="54" t="s">
        <v>149</v>
      </c>
      <c r="D79" s="55"/>
      <c r="E79" s="26">
        <v>13003.81</v>
      </c>
      <c r="F79" s="26">
        <v>2927.35</v>
      </c>
      <c r="G79" s="23">
        <f t="shared" si="0"/>
        <v>22.511479327981569</v>
      </c>
    </row>
    <row r="80" spans="1:7" ht="22.5">
      <c r="A80" s="24" t="s">
        <v>150</v>
      </c>
      <c r="B80" s="25" t="s">
        <v>5</v>
      </c>
      <c r="C80" s="54" t="s">
        <v>151</v>
      </c>
      <c r="D80" s="55"/>
      <c r="E80" s="26">
        <v>13429.6</v>
      </c>
      <c r="F80" s="26">
        <v>3425.72</v>
      </c>
      <c r="G80" s="23">
        <f t="shared" si="0"/>
        <v>25.508726991124082</v>
      </c>
    </row>
    <row r="81" spans="1:7" ht="33.75">
      <c r="A81" s="24" t="s">
        <v>152</v>
      </c>
      <c r="B81" s="25" t="s">
        <v>5</v>
      </c>
      <c r="C81" s="54" t="s">
        <v>153</v>
      </c>
      <c r="D81" s="55"/>
      <c r="E81" s="26">
        <v>13429.6</v>
      </c>
      <c r="F81" s="26">
        <v>3425.72</v>
      </c>
      <c r="G81" s="23">
        <f t="shared" si="0"/>
        <v>25.508726991124082</v>
      </c>
    </row>
    <row r="82" spans="1:7" ht="22.5">
      <c r="A82" s="24" t="s">
        <v>154</v>
      </c>
      <c r="B82" s="25" t="s">
        <v>5</v>
      </c>
      <c r="C82" s="54" t="s">
        <v>155</v>
      </c>
      <c r="D82" s="55"/>
      <c r="E82" s="26">
        <v>4986</v>
      </c>
      <c r="F82" s="26">
        <v>1246.5</v>
      </c>
      <c r="G82" s="23">
        <f t="shared" si="0"/>
        <v>25</v>
      </c>
    </row>
    <row r="83" spans="1:7">
      <c r="A83" s="24" t="s">
        <v>156</v>
      </c>
      <c r="B83" s="25" t="s">
        <v>5</v>
      </c>
      <c r="C83" s="54" t="s">
        <v>157</v>
      </c>
      <c r="D83" s="55"/>
      <c r="E83" s="26">
        <v>4986</v>
      </c>
      <c r="F83" s="26">
        <v>1246.5</v>
      </c>
      <c r="G83" s="23">
        <f t="shared" si="0"/>
        <v>25</v>
      </c>
    </row>
    <row r="84" spans="1:7" ht="22.5">
      <c r="A84" s="24" t="s">
        <v>158</v>
      </c>
      <c r="B84" s="25" t="s">
        <v>5</v>
      </c>
      <c r="C84" s="54" t="s">
        <v>159</v>
      </c>
      <c r="D84" s="55"/>
      <c r="E84" s="26">
        <v>4986</v>
      </c>
      <c r="F84" s="26">
        <v>1246.5</v>
      </c>
      <c r="G84" s="23">
        <f t="shared" si="0"/>
        <v>25</v>
      </c>
    </row>
    <row r="85" spans="1:7" ht="22.5">
      <c r="A85" s="24" t="s">
        <v>160</v>
      </c>
      <c r="B85" s="25" t="s">
        <v>5</v>
      </c>
      <c r="C85" s="54" t="s">
        <v>161</v>
      </c>
      <c r="D85" s="55"/>
      <c r="E85" s="26">
        <v>8234</v>
      </c>
      <c r="F85" s="26">
        <v>2058.5</v>
      </c>
      <c r="G85" s="23">
        <f t="shared" ref="G85:G101" si="1">F85/E85*100</f>
        <v>25</v>
      </c>
    </row>
    <row r="86" spans="1:7">
      <c r="A86" s="24" t="s">
        <v>162</v>
      </c>
      <c r="B86" s="25" t="s">
        <v>5</v>
      </c>
      <c r="C86" s="54" t="s">
        <v>163</v>
      </c>
      <c r="D86" s="55"/>
      <c r="E86" s="26">
        <v>8234</v>
      </c>
      <c r="F86" s="26">
        <v>2058.5</v>
      </c>
      <c r="G86" s="23">
        <f t="shared" si="1"/>
        <v>25</v>
      </c>
    </row>
    <row r="87" spans="1:7">
      <c r="A87" s="24" t="s">
        <v>164</v>
      </c>
      <c r="B87" s="25" t="s">
        <v>5</v>
      </c>
      <c r="C87" s="54" t="s">
        <v>165</v>
      </c>
      <c r="D87" s="55"/>
      <c r="E87" s="26">
        <v>8234</v>
      </c>
      <c r="F87" s="26">
        <v>2058.5</v>
      </c>
      <c r="G87" s="23">
        <f t="shared" si="1"/>
        <v>25</v>
      </c>
    </row>
    <row r="88" spans="1:7" ht="22.5">
      <c r="A88" s="24" t="s">
        <v>166</v>
      </c>
      <c r="B88" s="25" t="s">
        <v>5</v>
      </c>
      <c r="C88" s="54" t="s">
        <v>167</v>
      </c>
      <c r="D88" s="55"/>
      <c r="E88" s="26">
        <v>209.6</v>
      </c>
      <c r="F88" s="26">
        <v>120.735</v>
      </c>
      <c r="G88" s="23">
        <f t="shared" si="1"/>
        <v>57.602576335877863</v>
      </c>
    </row>
    <row r="89" spans="1:7" ht="33.75">
      <c r="A89" s="24" t="s">
        <v>168</v>
      </c>
      <c r="B89" s="25" t="s">
        <v>5</v>
      </c>
      <c r="C89" s="54" t="s">
        <v>169</v>
      </c>
      <c r="D89" s="55"/>
      <c r="E89" s="26">
        <v>195.1</v>
      </c>
      <c r="F89" s="26">
        <v>117.1</v>
      </c>
      <c r="G89" s="23">
        <f t="shared" si="1"/>
        <v>60.020502306509485</v>
      </c>
    </row>
    <row r="90" spans="1:7" ht="33.75">
      <c r="A90" s="24" t="s">
        <v>170</v>
      </c>
      <c r="B90" s="25" t="s">
        <v>5</v>
      </c>
      <c r="C90" s="54" t="s">
        <v>171</v>
      </c>
      <c r="D90" s="55"/>
      <c r="E90" s="26">
        <v>195.1</v>
      </c>
      <c r="F90" s="26">
        <v>117.1</v>
      </c>
      <c r="G90" s="23">
        <f t="shared" si="1"/>
        <v>60.020502306509485</v>
      </c>
    </row>
    <row r="91" spans="1:7" ht="33.75">
      <c r="A91" s="24" t="s">
        <v>172</v>
      </c>
      <c r="B91" s="25" t="s">
        <v>5</v>
      </c>
      <c r="C91" s="54" t="s">
        <v>173</v>
      </c>
      <c r="D91" s="55"/>
      <c r="E91" s="26">
        <v>14.5</v>
      </c>
      <c r="F91" s="26">
        <v>3.62</v>
      </c>
      <c r="G91" s="23">
        <f t="shared" si="1"/>
        <v>24.965517241379313</v>
      </c>
    </row>
    <row r="92" spans="1:7" ht="33.75">
      <c r="A92" s="24" t="s">
        <v>174</v>
      </c>
      <c r="B92" s="25" t="s">
        <v>5</v>
      </c>
      <c r="C92" s="54" t="s">
        <v>175</v>
      </c>
      <c r="D92" s="55"/>
      <c r="E92" s="26">
        <v>14.5</v>
      </c>
      <c r="F92" s="26">
        <v>3.62</v>
      </c>
      <c r="G92" s="23">
        <f t="shared" si="1"/>
        <v>24.965517241379313</v>
      </c>
    </row>
    <row r="93" spans="1:7">
      <c r="A93" s="24" t="s">
        <v>176</v>
      </c>
      <c r="B93" s="25" t="s">
        <v>5</v>
      </c>
      <c r="C93" s="54" t="s">
        <v>177</v>
      </c>
      <c r="D93" s="55"/>
      <c r="E93" s="26">
        <v>110</v>
      </c>
      <c r="F93" s="26">
        <v>37.340000000000003</v>
      </c>
      <c r="G93" s="23">
        <f t="shared" si="1"/>
        <v>33.945454545454552</v>
      </c>
    </row>
    <row r="94" spans="1:7" ht="22.5">
      <c r="A94" s="24" t="s">
        <v>178</v>
      </c>
      <c r="B94" s="25" t="s">
        <v>5</v>
      </c>
      <c r="C94" s="54" t="s">
        <v>179</v>
      </c>
      <c r="D94" s="55"/>
      <c r="E94" s="26">
        <v>110</v>
      </c>
      <c r="F94" s="26">
        <v>37.340000000000003</v>
      </c>
      <c r="G94" s="23">
        <f t="shared" si="1"/>
        <v>33.945454545454552</v>
      </c>
    </row>
    <row r="95" spans="1:7" ht="33.75">
      <c r="A95" s="24" t="s">
        <v>180</v>
      </c>
      <c r="B95" s="25" t="s">
        <v>5</v>
      </c>
      <c r="C95" s="54" t="s">
        <v>181</v>
      </c>
      <c r="D95" s="55"/>
      <c r="E95" s="26">
        <v>110</v>
      </c>
      <c r="F95" s="26">
        <v>37.340000000000003</v>
      </c>
      <c r="G95" s="23">
        <f t="shared" si="1"/>
        <v>33.945454545454552</v>
      </c>
    </row>
    <row r="96" spans="1:7" ht="56.25">
      <c r="A96" s="24" t="s">
        <v>182</v>
      </c>
      <c r="B96" s="25" t="s">
        <v>5</v>
      </c>
      <c r="C96" s="54" t="s">
        <v>183</v>
      </c>
      <c r="D96" s="55"/>
      <c r="E96" s="26" t="s">
        <v>24</v>
      </c>
      <c r="F96" s="26">
        <v>1</v>
      </c>
      <c r="G96" s="23" t="s">
        <v>256</v>
      </c>
    </row>
    <row r="97" spans="1:7" ht="56.25">
      <c r="A97" s="24" t="s">
        <v>184</v>
      </c>
      <c r="B97" s="25" t="s">
        <v>5</v>
      </c>
      <c r="C97" s="54" t="s">
        <v>185</v>
      </c>
      <c r="D97" s="55"/>
      <c r="E97" s="26" t="s">
        <v>24</v>
      </c>
      <c r="F97" s="26">
        <v>1</v>
      </c>
      <c r="G97" s="23" t="s">
        <v>256</v>
      </c>
    </row>
    <row r="98" spans="1:7" ht="45">
      <c r="A98" s="24" t="s">
        <v>186</v>
      </c>
      <c r="B98" s="25" t="s">
        <v>5</v>
      </c>
      <c r="C98" s="54" t="s">
        <v>187</v>
      </c>
      <c r="D98" s="55"/>
      <c r="E98" s="26" t="s">
        <v>24</v>
      </c>
      <c r="F98" s="26">
        <v>1</v>
      </c>
      <c r="G98" s="23" t="s">
        <v>256</v>
      </c>
    </row>
    <row r="99" spans="1:7" ht="45">
      <c r="A99" s="24" t="s">
        <v>188</v>
      </c>
      <c r="B99" s="25" t="s">
        <v>5</v>
      </c>
      <c r="C99" s="54" t="s">
        <v>189</v>
      </c>
      <c r="D99" s="55"/>
      <c r="E99" s="26" t="s">
        <v>24</v>
      </c>
      <c r="F99" s="26">
        <v>1</v>
      </c>
      <c r="G99" s="23" t="s">
        <v>256</v>
      </c>
    </row>
    <row r="100" spans="1:7" ht="33.75">
      <c r="A100" s="24" t="s">
        <v>190</v>
      </c>
      <c r="B100" s="25" t="s">
        <v>5</v>
      </c>
      <c r="C100" s="54" t="s">
        <v>191</v>
      </c>
      <c r="D100" s="55"/>
      <c r="E100" s="26">
        <v>-535.79</v>
      </c>
      <c r="F100" s="26">
        <v>-535.79</v>
      </c>
      <c r="G100" s="23">
        <f t="shared" si="1"/>
        <v>100</v>
      </c>
    </row>
    <row r="101" spans="1:7" ht="45">
      <c r="A101" s="24" t="s">
        <v>192</v>
      </c>
      <c r="B101" s="25" t="s">
        <v>5</v>
      </c>
      <c r="C101" s="54" t="s">
        <v>193</v>
      </c>
      <c r="D101" s="55"/>
      <c r="E101" s="26">
        <v>-535.79</v>
      </c>
      <c r="F101" s="26">
        <v>-535.79</v>
      </c>
      <c r="G101" s="23">
        <f t="shared" si="1"/>
        <v>100</v>
      </c>
    </row>
  </sheetData>
  <mergeCells count="97">
    <mergeCell ref="C100:D100"/>
    <mergeCell ref="C101:D101"/>
    <mergeCell ref="C93:D93"/>
    <mergeCell ref="C94:D94"/>
    <mergeCell ref="C95:D95"/>
    <mergeCell ref="C96:D96"/>
    <mergeCell ref="C97:D97"/>
    <mergeCell ref="C98:D98"/>
    <mergeCell ref="C81:D81"/>
    <mergeCell ref="C82:D82"/>
    <mergeCell ref="C83:D83"/>
    <mergeCell ref="C99:D99"/>
    <mergeCell ref="C89:D89"/>
    <mergeCell ref="C90:D90"/>
    <mergeCell ref="C84:D84"/>
    <mergeCell ref="C85:D85"/>
    <mergeCell ref="C86:D86"/>
    <mergeCell ref="C88:D88"/>
    <mergeCell ref="C91:D91"/>
    <mergeCell ref="C92:D92"/>
    <mergeCell ref="C87:D87"/>
    <mergeCell ref="C63:D63"/>
    <mergeCell ref="C64:D64"/>
    <mergeCell ref="C65:D65"/>
    <mergeCell ref="C77:D77"/>
    <mergeCell ref="C71:D71"/>
    <mergeCell ref="C73:D73"/>
    <mergeCell ref="C74:D74"/>
    <mergeCell ref="C70:D70"/>
    <mergeCell ref="C72:D72"/>
    <mergeCell ref="C80:D80"/>
    <mergeCell ref="C75:D75"/>
    <mergeCell ref="C76:D76"/>
    <mergeCell ref="C67:D67"/>
    <mergeCell ref="C68:D68"/>
    <mergeCell ref="C69:D69"/>
    <mergeCell ref="C78:D78"/>
    <mergeCell ref="C50:D50"/>
    <mergeCell ref="C41:D41"/>
    <mergeCell ref="C36:D36"/>
    <mergeCell ref="C79:D79"/>
    <mergeCell ref="C51:D51"/>
    <mergeCell ref="C52:D52"/>
    <mergeCell ref="C53:D53"/>
    <mergeCell ref="C54:D54"/>
    <mergeCell ref="C55:D55"/>
    <mergeCell ref="C57:D57"/>
    <mergeCell ref="C58:D58"/>
    <mergeCell ref="C59:D59"/>
    <mergeCell ref="C60:D60"/>
    <mergeCell ref="C56:D56"/>
    <mergeCell ref="C66:D66"/>
    <mergeCell ref="C61:D61"/>
    <mergeCell ref="C62:D62"/>
    <mergeCell ref="C29:D29"/>
    <mergeCell ref="C30:D30"/>
    <mergeCell ref="C31:D31"/>
    <mergeCell ref="C33:D33"/>
    <mergeCell ref="C34:D34"/>
    <mergeCell ref="C35:D35"/>
    <mergeCell ref="A10:F10"/>
    <mergeCell ref="C32:D32"/>
    <mergeCell ref="C39:D39"/>
    <mergeCell ref="C40:D40"/>
    <mergeCell ref="C19:D19"/>
    <mergeCell ref="C24:D24"/>
    <mergeCell ref="A12:A18"/>
    <mergeCell ref="C12:D18"/>
    <mergeCell ref="C49:D49"/>
    <mergeCell ref="C48:D48"/>
    <mergeCell ref="B7:F7"/>
    <mergeCell ref="C20:D20"/>
    <mergeCell ref="C37:D37"/>
    <mergeCell ref="C38:D38"/>
    <mergeCell ref="C22:D22"/>
    <mergeCell ref="C44:D44"/>
    <mergeCell ref="C45:D45"/>
    <mergeCell ref="C46:D46"/>
    <mergeCell ref="C43:D43"/>
    <mergeCell ref="C42:D42"/>
    <mergeCell ref="C47:D47"/>
    <mergeCell ref="C28:D28"/>
    <mergeCell ref="C26:D26"/>
    <mergeCell ref="C27:D27"/>
    <mergeCell ref="C23:D23"/>
    <mergeCell ref="C25:D25"/>
    <mergeCell ref="C21:D21"/>
    <mergeCell ref="A2:F2"/>
    <mergeCell ref="A3:F3"/>
    <mergeCell ref="A5:F5"/>
    <mergeCell ref="A6:C6"/>
    <mergeCell ref="D6:F6"/>
    <mergeCell ref="F12:G12"/>
    <mergeCell ref="B12:B18"/>
    <mergeCell ref="F13:F18"/>
    <mergeCell ref="E13:E18"/>
    <mergeCell ref="G13:G18"/>
  </mergeCells>
  <phoneticPr fontId="3" type="noConversion"/>
  <conditionalFormatting sqref="E20:G101">
    <cfRule type="cellIs" dxfId="2" priority="1" stopIfTrue="1" operator="equal">
      <formula>0</formula>
    </cfRule>
  </conditionalFormatting>
  <printOptions gridLinesSet="0"/>
  <pageMargins left="0.39370078740157483" right="0" top="0" bottom="0" header="0" footer="0"/>
  <pageSetup paperSize="9" scale="8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G41"/>
  <sheetViews>
    <sheetView showGridLines="0" topLeftCell="A7" workbookViewId="0">
      <selection activeCell="A4" sqref="A4:A11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7" customWidth="1"/>
    <col min="5" max="7" width="16.7109375" customWidth="1"/>
  </cols>
  <sheetData>
    <row r="1" spans="1:7" ht="12.75" customHeight="1"/>
    <row r="2" spans="1:7" ht="15" customHeight="1">
      <c r="A2" s="67" t="s">
        <v>14</v>
      </c>
      <c r="B2" s="67"/>
      <c r="C2" s="67"/>
      <c r="D2" s="67"/>
      <c r="E2" s="67"/>
      <c r="F2" s="67"/>
      <c r="G2" s="4" t="s">
        <v>12</v>
      </c>
    </row>
    <row r="3" spans="1:7" ht="13.5" customHeight="1" thickBot="1">
      <c r="A3" s="12"/>
      <c r="B3" s="12"/>
      <c r="C3" s="14"/>
      <c r="D3" s="14"/>
      <c r="E3" s="13"/>
      <c r="F3" s="13"/>
      <c r="G3" s="13"/>
    </row>
    <row r="4" spans="1:7" ht="13.35" customHeight="1">
      <c r="A4" s="72" t="s">
        <v>4</v>
      </c>
      <c r="B4" s="41" t="s">
        <v>6</v>
      </c>
      <c r="C4" s="59" t="s">
        <v>20</v>
      </c>
      <c r="D4" s="60"/>
      <c r="E4" s="31" t="s">
        <v>256</v>
      </c>
      <c r="F4" s="39" t="s">
        <v>256</v>
      </c>
      <c r="G4" s="40"/>
    </row>
    <row r="5" spans="1:7" ht="13.35" customHeight="1">
      <c r="A5" s="73"/>
      <c r="B5" s="42"/>
      <c r="C5" s="61"/>
      <c r="D5" s="62"/>
      <c r="E5" s="44" t="s">
        <v>255</v>
      </c>
      <c r="F5" s="44" t="s">
        <v>257</v>
      </c>
      <c r="G5" s="47" t="s">
        <v>258</v>
      </c>
    </row>
    <row r="6" spans="1:7" ht="13.35" customHeight="1">
      <c r="A6" s="73"/>
      <c r="B6" s="42"/>
      <c r="C6" s="61"/>
      <c r="D6" s="62"/>
      <c r="E6" s="45"/>
      <c r="F6" s="45"/>
      <c r="G6" s="48"/>
    </row>
    <row r="7" spans="1:7" ht="12.75" customHeight="1">
      <c r="A7" s="73"/>
      <c r="B7" s="42"/>
      <c r="C7" s="61"/>
      <c r="D7" s="62"/>
      <c r="E7" s="45"/>
      <c r="F7" s="45"/>
      <c r="G7" s="48"/>
    </row>
    <row r="8" spans="1:7" ht="12.75" customHeight="1">
      <c r="A8" s="73"/>
      <c r="B8" s="42"/>
      <c r="C8" s="61"/>
      <c r="D8" s="62"/>
      <c r="E8" s="45"/>
      <c r="F8" s="45"/>
      <c r="G8" s="48"/>
    </row>
    <row r="9" spans="1:7" ht="12.75" customHeight="1">
      <c r="A9" s="73"/>
      <c r="B9" s="42"/>
      <c r="C9" s="61"/>
      <c r="D9" s="62"/>
      <c r="E9" s="45"/>
      <c r="F9" s="45"/>
      <c r="G9" s="48"/>
    </row>
    <row r="10" spans="1:7" ht="12.75" customHeight="1">
      <c r="A10" s="73"/>
      <c r="B10" s="42"/>
      <c r="C10" s="61"/>
      <c r="D10" s="62"/>
      <c r="E10" s="45"/>
      <c r="F10" s="45"/>
      <c r="G10" s="48"/>
    </row>
    <row r="11" spans="1:7" ht="60.75" customHeight="1">
      <c r="A11" s="74"/>
      <c r="B11" s="43"/>
      <c r="C11" s="63"/>
      <c r="D11" s="64"/>
      <c r="E11" s="46"/>
      <c r="F11" s="46"/>
      <c r="G11" s="49"/>
    </row>
    <row r="12" spans="1:7" ht="13.5" customHeight="1" thickBot="1">
      <c r="A12" s="16">
        <v>1</v>
      </c>
      <c r="B12" s="17">
        <v>2</v>
      </c>
      <c r="C12" s="68">
        <v>3</v>
      </c>
      <c r="D12" s="69"/>
      <c r="E12" s="28" t="s">
        <v>1</v>
      </c>
      <c r="F12" s="28" t="s">
        <v>11</v>
      </c>
      <c r="G12" s="29" t="s">
        <v>16</v>
      </c>
    </row>
    <row r="13" spans="1:7">
      <c r="A13" s="32" t="s">
        <v>194</v>
      </c>
      <c r="B13" s="33" t="s">
        <v>195</v>
      </c>
      <c r="C13" s="70" t="s">
        <v>196</v>
      </c>
      <c r="D13" s="71"/>
      <c r="E13" s="34">
        <f>E16+E17+E18+E19+E20+E22+E24+E26+E28+E29+E30+E32+E34+E36+E37+E39+E41</f>
        <v>20300.649999999998</v>
      </c>
      <c r="F13" s="34">
        <f>F16+F17+F18+F20+F22+F28+F29+F30+F34+F36+F41</f>
        <v>2839.25</v>
      </c>
      <c r="G13" s="34">
        <f>F13/E13*100</f>
        <v>13.986005374212157</v>
      </c>
    </row>
    <row r="14" spans="1:7">
      <c r="A14" s="35" t="s">
        <v>17</v>
      </c>
      <c r="B14" s="36"/>
      <c r="C14" s="75"/>
      <c r="D14" s="76"/>
      <c r="E14" s="37"/>
      <c r="F14" s="37"/>
      <c r="G14" s="34" t="s">
        <v>256</v>
      </c>
    </row>
    <row r="15" spans="1:7">
      <c r="A15" s="32" t="s">
        <v>197</v>
      </c>
      <c r="B15" s="33" t="s">
        <v>195</v>
      </c>
      <c r="C15" s="70" t="s">
        <v>198</v>
      </c>
      <c r="D15" s="71"/>
      <c r="E15" s="34">
        <v>5105.16</v>
      </c>
      <c r="F15" s="34">
        <v>846.19</v>
      </c>
      <c r="G15" s="34">
        <f t="shared" ref="G15:G41" si="0">F15/E15*100</f>
        <v>16.575190591479995</v>
      </c>
    </row>
    <row r="16" spans="1:7" ht="38.25">
      <c r="A16" s="32" t="s">
        <v>199</v>
      </c>
      <c r="B16" s="33" t="s">
        <v>195</v>
      </c>
      <c r="C16" s="70" t="s">
        <v>200</v>
      </c>
      <c r="D16" s="71"/>
      <c r="E16" s="34">
        <v>682.1</v>
      </c>
      <c r="F16" s="34">
        <v>127.29</v>
      </c>
      <c r="G16" s="34">
        <f t="shared" si="0"/>
        <v>18.661486585544644</v>
      </c>
    </row>
    <row r="17" spans="1:7" ht="63.75">
      <c r="A17" s="32" t="s">
        <v>201</v>
      </c>
      <c r="B17" s="33" t="s">
        <v>195</v>
      </c>
      <c r="C17" s="70" t="s">
        <v>202</v>
      </c>
      <c r="D17" s="71"/>
      <c r="E17" s="34">
        <v>2831.9</v>
      </c>
      <c r="F17" s="34">
        <v>644.30999999999995</v>
      </c>
      <c r="G17" s="34">
        <f t="shared" si="0"/>
        <v>22.751862707016489</v>
      </c>
    </row>
    <row r="18" spans="1:7" ht="51">
      <c r="A18" s="32" t="s">
        <v>203</v>
      </c>
      <c r="B18" s="33" t="s">
        <v>195</v>
      </c>
      <c r="C18" s="70" t="s">
        <v>204</v>
      </c>
      <c r="D18" s="71"/>
      <c r="E18" s="34">
        <v>53.5</v>
      </c>
      <c r="F18" s="34">
        <v>26.75</v>
      </c>
      <c r="G18" s="34">
        <f t="shared" si="0"/>
        <v>50</v>
      </c>
    </row>
    <row r="19" spans="1:7">
      <c r="A19" s="32" t="s">
        <v>205</v>
      </c>
      <c r="B19" s="33" t="s">
        <v>195</v>
      </c>
      <c r="C19" s="70" t="s">
        <v>206</v>
      </c>
      <c r="D19" s="71"/>
      <c r="E19" s="34">
        <v>70</v>
      </c>
      <c r="F19" s="34" t="s">
        <v>256</v>
      </c>
      <c r="G19" s="38" t="s">
        <v>259</v>
      </c>
    </row>
    <row r="20" spans="1:7">
      <c r="A20" s="32" t="s">
        <v>207</v>
      </c>
      <c r="B20" s="33" t="s">
        <v>195</v>
      </c>
      <c r="C20" s="70" t="s">
        <v>208</v>
      </c>
      <c r="D20" s="71"/>
      <c r="E20" s="34">
        <v>1467.66</v>
      </c>
      <c r="F20" s="34">
        <v>47.83</v>
      </c>
      <c r="G20" s="34">
        <f t="shared" si="0"/>
        <v>3.2589291797827831</v>
      </c>
    </row>
    <row r="21" spans="1:7">
      <c r="A21" s="32" t="s">
        <v>209</v>
      </c>
      <c r="B21" s="33" t="s">
        <v>195</v>
      </c>
      <c r="C21" s="70" t="s">
        <v>210</v>
      </c>
      <c r="D21" s="71"/>
      <c r="E21" s="34">
        <v>195.1</v>
      </c>
      <c r="F21" s="34">
        <v>46.55</v>
      </c>
      <c r="G21" s="34">
        <f t="shared" si="0"/>
        <v>23.859559200410047</v>
      </c>
    </row>
    <row r="22" spans="1:7" ht="25.5">
      <c r="A22" s="32" t="s">
        <v>211</v>
      </c>
      <c r="B22" s="33" t="s">
        <v>195</v>
      </c>
      <c r="C22" s="70" t="s">
        <v>212</v>
      </c>
      <c r="D22" s="71"/>
      <c r="E22" s="34">
        <v>195.1</v>
      </c>
      <c r="F22" s="34">
        <v>46.55</v>
      </c>
      <c r="G22" s="34">
        <f t="shared" si="0"/>
        <v>23.859559200410047</v>
      </c>
    </row>
    <row r="23" spans="1:7" ht="25.5">
      <c r="A23" s="32" t="s">
        <v>213</v>
      </c>
      <c r="B23" s="33" t="s">
        <v>195</v>
      </c>
      <c r="C23" s="70" t="s">
        <v>214</v>
      </c>
      <c r="D23" s="71"/>
      <c r="E23" s="34">
        <v>10</v>
      </c>
      <c r="F23" s="34" t="s">
        <v>24</v>
      </c>
      <c r="G23" s="38" t="s">
        <v>259</v>
      </c>
    </row>
    <row r="24" spans="1:7" ht="51">
      <c r="A24" s="32" t="s">
        <v>215</v>
      </c>
      <c r="B24" s="33" t="s">
        <v>195</v>
      </c>
      <c r="C24" s="70" t="s">
        <v>216</v>
      </c>
      <c r="D24" s="71"/>
      <c r="E24" s="34">
        <v>10</v>
      </c>
      <c r="F24" s="34" t="s">
        <v>24</v>
      </c>
      <c r="G24" s="38" t="s">
        <v>259</v>
      </c>
    </row>
    <row r="25" spans="1:7">
      <c r="A25" s="32" t="s">
        <v>217</v>
      </c>
      <c r="B25" s="33" t="s">
        <v>195</v>
      </c>
      <c r="C25" s="70" t="s">
        <v>218</v>
      </c>
      <c r="D25" s="71"/>
      <c r="E25" s="34">
        <v>1469.39</v>
      </c>
      <c r="F25" s="34" t="s">
        <v>24</v>
      </c>
      <c r="G25" s="38" t="s">
        <v>259</v>
      </c>
    </row>
    <row r="26" spans="1:7">
      <c r="A26" s="32" t="s">
        <v>219</v>
      </c>
      <c r="B26" s="33" t="s">
        <v>195</v>
      </c>
      <c r="C26" s="70" t="s">
        <v>220</v>
      </c>
      <c r="D26" s="71"/>
      <c r="E26" s="34">
        <v>1469.39</v>
      </c>
      <c r="F26" s="34" t="s">
        <v>24</v>
      </c>
      <c r="G26" s="38" t="s">
        <v>259</v>
      </c>
    </row>
    <row r="27" spans="1:7">
      <c r="A27" s="32" t="s">
        <v>221</v>
      </c>
      <c r="B27" s="33" t="s">
        <v>195</v>
      </c>
      <c r="C27" s="70" t="s">
        <v>222</v>
      </c>
      <c r="D27" s="71"/>
      <c r="E27" s="34">
        <v>3962.5</v>
      </c>
      <c r="F27" s="34">
        <v>498.8</v>
      </c>
      <c r="G27" s="34">
        <f t="shared" si="0"/>
        <v>12.58801261829653</v>
      </c>
    </row>
    <row r="28" spans="1:7">
      <c r="A28" s="32" t="s">
        <v>223</v>
      </c>
      <c r="B28" s="33" t="s">
        <v>195</v>
      </c>
      <c r="C28" s="70" t="s">
        <v>224</v>
      </c>
      <c r="D28" s="71"/>
      <c r="E28" s="34">
        <v>503.4</v>
      </c>
      <c r="F28" s="34">
        <v>99.99</v>
      </c>
      <c r="G28" s="34">
        <f t="shared" si="0"/>
        <v>19.862932061978547</v>
      </c>
    </row>
    <row r="29" spans="1:7">
      <c r="A29" s="32" t="s">
        <v>225</v>
      </c>
      <c r="B29" s="33" t="s">
        <v>195</v>
      </c>
      <c r="C29" s="70" t="s">
        <v>226</v>
      </c>
      <c r="D29" s="71"/>
      <c r="E29" s="34">
        <v>868.6</v>
      </c>
      <c r="F29" s="34">
        <v>41.86</v>
      </c>
      <c r="G29" s="34">
        <f t="shared" si="0"/>
        <v>4.8192493667971448</v>
      </c>
    </row>
    <row r="30" spans="1:7">
      <c r="A30" s="32" t="s">
        <v>23</v>
      </c>
      <c r="B30" s="33" t="s">
        <v>195</v>
      </c>
      <c r="C30" s="70" t="s">
        <v>227</v>
      </c>
      <c r="D30" s="71"/>
      <c r="E30" s="34">
        <v>2590.5</v>
      </c>
      <c r="F30" s="34">
        <v>356.95</v>
      </c>
      <c r="G30" s="34">
        <f t="shared" si="0"/>
        <v>13.779193205944798</v>
      </c>
    </row>
    <row r="31" spans="1:7">
      <c r="A31" s="32" t="s">
        <v>228</v>
      </c>
      <c r="B31" s="33" t="s">
        <v>195</v>
      </c>
      <c r="C31" s="70" t="s">
        <v>229</v>
      </c>
      <c r="D31" s="71"/>
      <c r="E31" s="34">
        <v>93.4</v>
      </c>
      <c r="F31" s="34" t="s">
        <v>24</v>
      </c>
      <c r="G31" s="38" t="s">
        <v>259</v>
      </c>
    </row>
    <row r="32" spans="1:7">
      <c r="A32" s="32" t="s">
        <v>230</v>
      </c>
      <c r="B32" s="33" t="s">
        <v>195</v>
      </c>
      <c r="C32" s="70" t="s">
        <v>231</v>
      </c>
      <c r="D32" s="71"/>
      <c r="E32" s="34">
        <v>93.4</v>
      </c>
      <c r="F32" s="34" t="s">
        <v>24</v>
      </c>
      <c r="G32" s="38" t="s">
        <v>259</v>
      </c>
    </row>
    <row r="33" spans="1:7">
      <c r="A33" s="32" t="s">
        <v>232</v>
      </c>
      <c r="B33" s="33" t="s">
        <v>195</v>
      </c>
      <c r="C33" s="70" t="s">
        <v>233</v>
      </c>
      <c r="D33" s="71"/>
      <c r="E33" s="34">
        <v>7794.7</v>
      </c>
      <c r="F33" s="34">
        <v>1433.87</v>
      </c>
      <c r="G33" s="34">
        <f t="shared" si="0"/>
        <v>18.395448189154166</v>
      </c>
    </row>
    <row r="34" spans="1:7">
      <c r="A34" s="32" t="s">
        <v>234</v>
      </c>
      <c r="B34" s="33" t="s">
        <v>195</v>
      </c>
      <c r="C34" s="70" t="s">
        <v>235</v>
      </c>
      <c r="D34" s="71"/>
      <c r="E34" s="34">
        <v>7794.7</v>
      </c>
      <c r="F34" s="34">
        <v>1433.87</v>
      </c>
      <c r="G34" s="34">
        <f t="shared" si="0"/>
        <v>18.395448189154166</v>
      </c>
    </row>
    <row r="35" spans="1:7">
      <c r="A35" s="32" t="s">
        <v>236</v>
      </c>
      <c r="B35" s="33" t="s">
        <v>195</v>
      </c>
      <c r="C35" s="70" t="s">
        <v>237</v>
      </c>
      <c r="D35" s="71"/>
      <c r="E35" s="34">
        <v>1530.4</v>
      </c>
      <c r="F35" s="34">
        <v>9.26</v>
      </c>
      <c r="G35" s="34">
        <f t="shared" si="0"/>
        <v>0.60507056978567686</v>
      </c>
    </row>
    <row r="36" spans="1:7">
      <c r="A36" s="32" t="s">
        <v>238</v>
      </c>
      <c r="B36" s="33" t="s">
        <v>195</v>
      </c>
      <c r="C36" s="70" t="s">
        <v>239</v>
      </c>
      <c r="D36" s="71"/>
      <c r="E36" s="34">
        <v>55.6</v>
      </c>
      <c r="F36" s="34">
        <v>9.26</v>
      </c>
      <c r="G36" s="34">
        <f t="shared" si="0"/>
        <v>16.654676258992804</v>
      </c>
    </row>
    <row r="37" spans="1:7">
      <c r="A37" s="32" t="s">
        <v>240</v>
      </c>
      <c r="B37" s="33" t="s">
        <v>195</v>
      </c>
      <c r="C37" s="70" t="s">
        <v>241</v>
      </c>
      <c r="D37" s="71"/>
      <c r="E37" s="34">
        <v>1474.8</v>
      </c>
      <c r="F37" s="34" t="s">
        <v>24</v>
      </c>
      <c r="G37" s="38" t="s">
        <v>259</v>
      </c>
    </row>
    <row r="38" spans="1:7">
      <c r="A38" s="32" t="s">
        <v>242</v>
      </c>
      <c r="B38" s="33" t="s">
        <v>195</v>
      </c>
      <c r="C38" s="70" t="s">
        <v>243</v>
      </c>
      <c r="D38" s="71"/>
      <c r="E38" s="34">
        <v>100</v>
      </c>
      <c r="F38" s="34" t="s">
        <v>24</v>
      </c>
      <c r="G38" s="38" t="s">
        <v>259</v>
      </c>
    </row>
    <row r="39" spans="1:7">
      <c r="A39" s="32" t="s">
        <v>244</v>
      </c>
      <c r="B39" s="33" t="s">
        <v>195</v>
      </c>
      <c r="C39" s="70" t="s">
        <v>245</v>
      </c>
      <c r="D39" s="71"/>
      <c r="E39" s="34">
        <v>100</v>
      </c>
      <c r="F39" s="34" t="s">
        <v>24</v>
      </c>
      <c r="G39" s="38" t="s">
        <v>259</v>
      </c>
    </row>
    <row r="40" spans="1:7">
      <c r="A40" s="32" t="s">
        <v>246</v>
      </c>
      <c r="B40" s="33" t="s">
        <v>195</v>
      </c>
      <c r="C40" s="70" t="s">
        <v>247</v>
      </c>
      <c r="D40" s="71"/>
      <c r="E40" s="34">
        <v>40</v>
      </c>
      <c r="F40" s="34">
        <v>4.59</v>
      </c>
      <c r="G40" s="34">
        <f t="shared" si="0"/>
        <v>11.475</v>
      </c>
    </row>
    <row r="41" spans="1:7" ht="25.5">
      <c r="A41" s="32" t="s">
        <v>248</v>
      </c>
      <c r="B41" s="33" t="s">
        <v>195</v>
      </c>
      <c r="C41" s="70" t="s">
        <v>249</v>
      </c>
      <c r="D41" s="71"/>
      <c r="E41" s="34">
        <v>40</v>
      </c>
      <c r="F41" s="34">
        <v>4.59</v>
      </c>
      <c r="G41" s="34">
        <f t="shared" si="0"/>
        <v>11.475</v>
      </c>
    </row>
  </sheetData>
  <mergeCells count="38">
    <mergeCell ref="C41:D41"/>
    <mergeCell ref="C31:D31"/>
    <mergeCell ref="C32:D32"/>
    <mergeCell ref="C33:D33"/>
    <mergeCell ref="C34:D34"/>
    <mergeCell ref="C39:D39"/>
    <mergeCell ref="C36:D36"/>
    <mergeCell ref="C35:D35"/>
    <mergeCell ref="C37:D37"/>
    <mergeCell ref="C38:D38"/>
    <mergeCell ref="C14:D14"/>
    <mergeCell ref="C18:D18"/>
    <mergeCell ref="C20:D20"/>
    <mergeCell ref="C19:D19"/>
    <mergeCell ref="C21:D21"/>
    <mergeCell ref="C28:D28"/>
    <mergeCell ref="C29:D29"/>
    <mergeCell ref="C40:D40"/>
    <mergeCell ref="C30:D30"/>
    <mergeCell ref="C27:D27"/>
    <mergeCell ref="C23:D23"/>
    <mergeCell ref="C22:D22"/>
    <mergeCell ref="C26:D26"/>
    <mergeCell ref="C15:D15"/>
    <mergeCell ref="C17:D17"/>
    <mergeCell ref="C16:D16"/>
    <mergeCell ref="C25:D25"/>
    <mergeCell ref="C24:D24"/>
    <mergeCell ref="G5:G11"/>
    <mergeCell ref="C13:D13"/>
    <mergeCell ref="A2:F2"/>
    <mergeCell ref="A4:A11"/>
    <mergeCell ref="B4:B11"/>
    <mergeCell ref="C4:D11"/>
    <mergeCell ref="F4:G4"/>
    <mergeCell ref="E5:E11"/>
    <mergeCell ref="C12:D12"/>
    <mergeCell ref="F5:F11"/>
  </mergeCells>
  <phoneticPr fontId="3" type="noConversion"/>
  <conditionalFormatting sqref="E13:E41 F13:G13 G14:G41">
    <cfRule type="cellIs" dxfId="1" priority="1" stopIfTrue="1" operator="equal">
      <formula>0</formula>
    </cfRule>
  </conditionalFormatting>
  <conditionalFormatting sqref="F14:F41">
    <cfRule type="cellIs" dxfId="0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250</v>
      </c>
      <c r="B1" s="1" t="s">
        <v>2</v>
      </c>
    </row>
    <row r="2" spans="1:2">
      <c r="A2" t="s">
        <v>251</v>
      </c>
      <c r="B2" s="1" t="s">
        <v>22</v>
      </c>
    </row>
    <row r="3" spans="1:2">
      <c r="A3" t="s">
        <v>252</v>
      </c>
      <c r="B3" s="1" t="s">
        <v>253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ExportParams</vt:lpstr>
      <vt:lpstr>EXPORT_PARAM_SRC_KIND</vt:lpstr>
      <vt:lpstr>EXPORT_SRC_CODE</vt:lpstr>
      <vt:lpstr>EXPORT_SRC_KIND</vt:lpstr>
      <vt:lpstr>Доходы!FILE_NAME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Admin</cp:lastModifiedBy>
  <cp:lastPrinted>2015-06-22T06:56:43Z</cp:lastPrinted>
  <dcterms:created xsi:type="dcterms:W3CDTF">1999-06-18T11:49:53Z</dcterms:created>
  <dcterms:modified xsi:type="dcterms:W3CDTF">2015-06-22T08:11:09Z</dcterms:modified>
</cp:coreProperties>
</file>